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19995" windowHeight="7425"/>
  </bookViews>
  <sheets>
    <sheet name="05" sheetId="1" r:id="rId1"/>
  </sheets>
  <definedNames>
    <definedName name="_xlnm.Print_Titles" localSheetId="0">'05'!$1:$7</definedName>
    <definedName name="_xlnm.Print_Area" localSheetId="0">'05'!$A$1:$BP$229</definedName>
  </definedNames>
  <calcPr calcId="125725"/>
</workbook>
</file>

<file path=xl/calcChain.xml><?xml version="1.0" encoding="utf-8"?>
<calcChain xmlns="http://schemas.openxmlformats.org/spreadsheetml/2006/main">
  <c r="BO227" i="1"/>
  <c r="AE227"/>
  <c r="BO226"/>
  <c r="AE226"/>
  <c r="BK225"/>
  <c r="BG225"/>
  <c r="BC225"/>
  <c r="AY225"/>
  <c r="AU225"/>
  <c r="AQ225"/>
  <c r="BO225" s="1"/>
  <c r="AM225"/>
  <c r="AI225"/>
  <c r="BO224"/>
  <c r="AE224"/>
  <c r="BO223"/>
  <c r="AE223"/>
  <c r="BO222"/>
  <c r="AE222"/>
  <c r="BO221"/>
  <c r="AE221"/>
  <c r="BO220"/>
  <c r="AE220"/>
  <c r="AE225" s="1"/>
  <c r="BK218"/>
  <c r="BG218"/>
  <c r="BC218"/>
  <c r="AY218"/>
  <c r="AU218"/>
  <c r="AQ218"/>
  <c r="BO218" s="1"/>
  <c r="AM218"/>
  <c r="AI218"/>
  <c r="BO217"/>
  <c r="AE217"/>
  <c r="BO216"/>
  <c r="AE216"/>
  <c r="AE218" s="1"/>
  <c r="BO215"/>
  <c r="AE215"/>
  <c r="BO214"/>
  <c r="AE214"/>
  <c r="BO213"/>
  <c r="AE213"/>
  <c r="BO212"/>
  <c r="AE212"/>
  <c r="BO211"/>
  <c r="AE211"/>
  <c r="BO210"/>
  <c r="AE210"/>
  <c r="BK209"/>
  <c r="BG209"/>
  <c r="BC209"/>
  <c r="AY209"/>
  <c r="AU209"/>
  <c r="AQ209"/>
  <c r="BO209" s="1"/>
  <c r="AM209"/>
  <c r="AI209"/>
  <c r="BO208"/>
  <c r="AE208"/>
  <c r="BO207"/>
  <c r="AE207"/>
  <c r="BO206"/>
  <c r="AE206"/>
  <c r="BO205"/>
  <c r="AE205"/>
  <c r="BO204"/>
  <c r="AE204"/>
  <c r="AE209" s="1"/>
  <c r="BK203"/>
  <c r="BK219" s="1"/>
  <c r="BK228" s="1"/>
  <c r="BG203"/>
  <c r="BG219" s="1"/>
  <c r="BG228" s="1"/>
  <c r="BC203"/>
  <c r="BC219" s="1"/>
  <c r="BC228" s="1"/>
  <c r="AY203"/>
  <c r="AY219" s="1"/>
  <c r="AY228" s="1"/>
  <c r="AU203"/>
  <c r="AU219" s="1"/>
  <c r="AU228" s="1"/>
  <c r="AQ203"/>
  <c r="AQ219" s="1"/>
  <c r="AM203"/>
  <c r="AM219" s="1"/>
  <c r="AM228" s="1"/>
  <c r="AI203"/>
  <c r="AI219" s="1"/>
  <c r="AI228" s="1"/>
  <c r="BO202"/>
  <c r="AE202"/>
  <c r="BO201"/>
  <c r="AE201"/>
  <c r="BO200"/>
  <c r="AE200"/>
  <c r="AE203" s="1"/>
  <c r="AE219" s="1"/>
  <c r="AE228" s="1"/>
  <c r="BK198"/>
  <c r="BG198"/>
  <c r="BC198"/>
  <c r="AY198"/>
  <c r="AU198"/>
  <c r="AQ198"/>
  <c r="BO198" s="1"/>
  <c r="AM198"/>
  <c r="AI198"/>
  <c r="BO197"/>
  <c r="AE197"/>
  <c r="BO196"/>
  <c r="AE196"/>
  <c r="BO195"/>
  <c r="AE195"/>
  <c r="BO194"/>
  <c r="AE194"/>
  <c r="BO193"/>
  <c r="AE193"/>
  <c r="BO192"/>
  <c r="AE192"/>
  <c r="BO191"/>
  <c r="AE191"/>
  <c r="BO190"/>
  <c r="AE190"/>
  <c r="BO189"/>
  <c r="AE189"/>
  <c r="AE198" s="1"/>
  <c r="BK188"/>
  <c r="BG188"/>
  <c r="BC188"/>
  <c r="AY188"/>
  <c r="AU188"/>
  <c r="AQ188"/>
  <c r="BO188" s="1"/>
  <c r="AM188"/>
  <c r="AI188"/>
  <c r="BO187"/>
  <c r="AE187"/>
  <c r="BO186"/>
  <c r="AE186"/>
  <c r="BO185"/>
  <c r="AE185"/>
  <c r="BO184"/>
  <c r="AE184"/>
  <c r="AE188" s="1"/>
  <c r="BK183"/>
  <c r="BG183"/>
  <c r="BC183"/>
  <c r="AY183"/>
  <c r="AU183"/>
  <c r="AQ183"/>
  <c r="BO183" s="1"/>
  <c r="AM183"/>
  <c r="AI183"/>
  <c r="BO182"/>
  <c r="AE182"/>
  <c r="BO181"/>
  <c r="AE181"/>
  <c r="BO180"/>
  <c r="AE180"/>
  <c r="BO179"/>
  <c r="AE179"/>
  <c r="BO178"/>
  <c r="AE178"/>
  <c r="BO177"/>
  <c r="AE177"/>
  <c r="BO176"/>
  <c r="AE176"/>
  <c r="AE183" s="1"/>
  <c r="BK175"/>
  <c r="BG175"/>
  <c r="BC175"/>
  <c r="AY175"/>
  <c r="AU175"/>
  <c r="AQ175"/>
  <c r="BO175" s="1"/>
  <c r="AM175"/>
  <c r="AI175"/>
  <c r="AE174"/>
  <c r="BO173"/>
  <c r="AE173"/>
  <c r="BO172"/>
  <c r="AE172"/>
  <c r="BO171"/>
  <c r="AE171"/>
  <c r="BO170"/>
  <c r="AE170"/>
  <c r="BO169"/>
  <c r="AE169"/>
  <c r="BO168"/>
  <c r="AE168"/>
  <c r="BO167"/>
  <c r="AE167"/>
  <c r="BO166"/>
  <c r="AE166"/>
  <c r="BO165"/>
  <c r="AE165"/>
  <c r="BO164"/>
  <c r="AE164"/>
  <c r="BO163"/>
  <c r="AE163"/>
  <c r="BO162"/>
  <c r="AE162"/>
  <c r="BO161"/>
  <c r="AE161"/>
  <c r="BO160"/>
  <c r="AE160"/>
  <c r="AE175" s="1"/>
  <c r="BK159"/>
  <c r="BG159"/>
  <c r="BC159"/>
  <c r="AY159"/>
  <c r="AU159"/>
  <c r="AQ159"/>
  <c r="BO159" s="1"/>
  <c r="AM159"/>
  <c r="AI159"/>
  <c r="BO158"/>
  <c r="AE158"/>
  <c r="BO157"/>
  <c r="AE157"/>
  <c r="BO156"/>
  <c r="AE156"/>
  <c r="BO155"/>
  <c r="AE155"/>
  <c r="BO154"/>
  <c r="AE154"/>
  <c r="BO153"/>
  <c r="AE153"/>
  <c r="BO152"/>
  <c r="AE152"/>
  <c r="BO151"/>
  <c r="AE151"/>
  <c r="AE159" s="1"/>
  <c r="BK149"/>
  <c r="BG149"/>
  <c r="BC149"/>
  <c r="AY149"/>
  <c r="AU149"/>
  <c r="AQ149"/>
  <c r="BO149" s="1"/>
  <c r="AM149"/>
  <c r="BO148"/>
  <c r="AE148"/>
  <c r="BO147"/>
  <c r="AE147"/>
  <c r="BO146"/>
  <c r="AE146"/>
  <c r="BO145"/>
  <c r="AE145"/>
  <c r="BO144"/>
  <c r="BK143"/>
  <c r="BG143"/>
  <c r="BC143"/>
  <c r="AY143"/>
  <c r="AU143"/>
  <c r="AQ143"/>
  <c r="BO143" s="1"/>
  <c r="AM143"/>
  <c r="AI143"/>
  <c r="BO142"/>
  <c r="AE142"/>
  <c r="BO141"/>
  <c r="AE141"/>
  <c r="AE143" s="1"/>
  <c r="BK140"/>
  <c r="BG140"/>
  <c r="BC140"/>
  <c r="AY140"/>
  <c r="AU140"/>
  <c r="AQ140"/>
  <c r="BO140" s="1"/>
  <c r="AM140"/>
  <c r="AI140"/>
  <c r="BO139"/>
  <c r="AE139"/>
  <c r="BO138"/>
  <c r="AE138"/>
  <c r="BO137"/>
  <c r="AE137"/>
  <c r="BO136"/>
  <c r="AE136"/>
  <c r="BO135"/>
  <c r="AE135"/>
  <c r="BO134"/>
  <c r="AE134"/>
  <c r="BO133"/>
  <c r="AE133"/>
  <c r="BO132"/>
  <c r="AE132"/>
  <c r="BO131"/>
  <c r="AE131"/>
  <c r="BO130"/>
  <c r="AE130"/>
  <c r="BK129"/>
  <c r="BG129"/>
  <c r="BC129"/>
  <c r="AY129"/>
  <c r="AU129"/>
  <c r="AQ129"/>
  <c r="BO129" s="1"/>
  <c r="AM129"/>
  <c r="AI129"/>
  <c r="BO128"/>
  <c r="AE128"/>
  <c r="BO127"/>
  <c r="AE127"/>
  <c r="AE129" s="1"/>
  <c r="BK126"/>
  <c r="BK150" s="1"/>
  <c r="BG126"/>
  <c r="BG150" s="1"/>
  <c r="BC126"/>
  <c r="BC150" s="1"/>
  <c r="AY126"/>
  <c r="AY150" s="1"/>
  <c r="AU126"/>
  <c r="AU150" s="1"/>
  <c r="AQ126"/>
  <c r="AM126"/>
  <c r="AM150" s="1"/>
  <c r="AI126"/>
  <c r="BO125"/>
  <c r="AE125"/>
  <c r="BO124"/>
  <c r="AE124"/>
  <c r="BO123"/>
  <c r="AE123"/>
  <c r="AE126" s="1"/>
  <c r="BO122"/>
  <c r="AE122"/>
  <c r="BK120"/>
  <c r="BG120"/>
  <c r="BC120"/>
  <c r="AY120"/>
  <c r="AU120"/>
  <c r="AQ120"/>
  <c r="BO120" s="1"/>
  <c r="AM120"/>
  <c r="AI120"/>
  <c r="BO119"/>
  <c r="AE119"/>
  <c r="BO118"/>
  <c r="AE118"/>
  <c r="BO117"/>
  <c r="AE117"/>
  <c r="AE120" s="1"/>
  <c r="BK116"/>
  <c r="BK121" s="1"/>
  <c r="BK199" s="1"/>
  <c r="BK229" s="1"/>
  <c r="BG116"/>
  <c r="BG121" s="1"/>
  <c r="BG199" s="1"/>
  <c r="BG229" s="1"/>
  <c r="BC116"/>
  <c r="BC121" s="1"/>
  <c r="BC199" s="1"/>
  <c r="BC229" s="1"/>
  <c r="AY116"/>
  <c r="AY121" s="1"/>
  <c r="AY199" s="1"/>
  <c r="AY229" s="1"/>
  <c r="AU116"/>
  <c r="AU121" s="1"/>
  <c r="AU199" s="1"/>
  <c r="AU229" s="1"/>
  <c r="AQ116"/>
  <c r="AQ121" s="1"/>
  <c r="AM116"/>
  <c r="AM121" s="1"/>
  <c r="AM199" s="1"/>
  <c r="AM229" s="1"/>
  <c r="AI116"/>
  <c r="AI121" s="1"/>
  <c r="BO115"/>
  <c r="AE115"/>
  <c r="BO114"/>
  <c r="AE114"/>
  <c r="BO113"/>
  <c r="AE113"/>
  <c r="BO112"/>
  <c r="AE112"/>
  <c r="BO111"/>
  <c r="AE111"/>
  <c r="BO110"/>
  <c r="AE110"/>
  <c r="BO109"/>
  <c r="AE109"/>
  <c r="BO108"/>
  <c r="AE108"/>
  <c r="BO107"/>
  <c r="AE107"/>
  <c r="BO106"/>
  <c r="AE106"/>
  <c r="BO105"/>
  <c r="AE105"/>
  <c r="BO104"/>
  <c r="AE104"/>
  <c r="BO103"/>
  <c r="AE103"/>
  <c r="AE116" s="1"/>
  <c r="AE121" s="1"/>
  <c r="BO100"/>
  <c r="AE100"/>
  <c r="BO99"/>
  <c r="AE99"/>
  <c r="BK98"/>
  <c r="BC98"/>
  <c r="AU98"/>
  <c r="AQ98"/>
  <c r="BO98" s="1"/>
  <c r="AM98"/>
  <c r="AI98"/>
  <c r="BO97"/>
  <c r="AE97"/>
  <c r="BO96"/>
  <c r="AE96"/>
  <c r="BO95"/>
  <c r="AE95"/>
  <c r="BO94"/>
  <c r="AE94"/>
  <c r="BO93"/>
  <c r="AE93"/>
  <c r="AE98" s="1"/>
  <c r="BK91"/>
  <c r="BC91"/>
  <c r="AU91"/>
  <c r="AQ91"/>
  <c r="BO91" s="1"/>
  <c r="AM91"/>
  <c r="AI91"/>
  <c r="BO90"/>
  <c r="AE90"/>
  <c r="BO89"/>
  <c r="AE89"/>
  <c r="AE91" s="1"/>
  <c r="BO88"/>
  <c r="AE88"/>
  <c r="BO87"/>
  <c r="AE87"/>
  <c r="BO86"/>
  <c r="AE86"/>
  <c r="BO85"/>
  <c r="AE85"/>
  <c r="BO84"/>
  <c r="AE84"/>
  <c r="BK83"/>
  <c r="BC83"/>
  <c r="AU83"/>
  <c r="AQ83"/>
  <c r="BO83" s="1"/>
  <c r="AM83"/>
  <c r="AI83"/>
  <c r="BO82"/>
  <c r="AE82"/>
  <c r="BO81"/>
  <c r="AE81"/>
  <c r="AE83" s="1"/>
  <c r="BK80"/>
  <c r="BC80"/>
  <c r="AU80"/>
  <c r="AQ80"/>
  <c r="BO80" s="1"/>
  <c r="AM80"/>
  <c r="AI80"/>
  <c r="BO79"/>
  <c r="AE79"/>
  <c r="BO78"/>
  <c r="AE78"/>
  <c r="BO77"/>
  <c r="AE77"/>
  <c r="BO76"/>
  <c r="AE76"/>
  <c r="AE80" s="1"/>
  <c r="BK75"/>
  <c r="BK92" s="1"/>
  <c r="BK101" s="1"/>
  <c r="BC75"/>
  <c r="BC92" s="1"/>
  <c r="BC101" s="1"/>
  <c r="AU75"/>
  <c r="AU92" s="1"/>
  <c r="AU101" s="1"/>
  <c r="AQ75"/>
  <c r="AQ92" s="1"/>
  <c r="AM75"/>
  <c r="AM92" s="1"/>
  <c r="AM101" s="1"/>
  <c r="AI75"/>
  <c r="AI92" s="1"/>
  <c r="AI101" s="1"/>
  <c r="BO74"/>
  <c r="AE74"/>
  <c r="BO73"/>
  <c r="AE73"/>
  <c r="BO72"/>
  <c r="AE72"/>
  <c r="AE75" s="1"/>
  <c r="BK70"/>
  <c r="BC70"/>
  <c r="AU70"/>
  <c r="AQ70"/>
  <c r="BO70" s="1"/>
  <c r="AM70"/>
  <c r="AI70"/>
  <c r="BO69"/>
  <c r="AE69"/>
  <c r="BO68"/>
  <c r="AE68"/>
  <c r="BO67"/>
  <c r="AE67"/>
  <c r="BO66"/>
  <c r="AE66"/>
  <c r="BO65"/>
  <c r="AE65"/>
  <c r="AE70" s="1"/>
  <c r="BK64"/>
  <c r="BC64"/>
  <c r="AU64"/>
  <c r="AQ64"/>
  <c r="BO64" s="1"/>
  <c r="AM64"/>
  <c r="AI64"/>
  <c r="BO63"/>
  <c r="AE63"/>
  <c r="BO62"/>
  <c r="AE62"/>
  <c r="BO61"/>
  <c r="AE61"/>
  <c r="BO60"/>
  <c r="AE60"/>
  <c r="BO59"/>
  <c r="AE59"/>
  <c r="AE64" s="1"/>
  <c r="BK58"/>
  <c r="BC58"/>
  <c r="AU58"/>
  <c r="AQ58"/>
  <c r="BO58" s="1"/>
  <c r="AM58"/>
  <c r="AI58"/>
  <c r="BO57"/>
  <c r="AE57"/>
  <c r="BO56"/>
  <c r="AE56"/>
  <c r="BO55"/>
  <c r="AE55"/>
  <c r="BO54"/>
  <c r="AE54"/>
  <c r="BO53"/>
  <c r="AE53"/>
  <c r="AE58" s="1"/>
  <c r="BK52"/>
  <c r="BC52"/>
  <c r="AU52"/>
  <c r="AQ52"/>
  <c r="BO52" s="1"/>
  <c r="AM52"/>
  <c r="AI52"/>
  <c r="BO51"/>
  <c r="AE51"/>
  <c r="BO50"/>
  <c r="AE50"/>
  <c r="BO49"/>
  <c r="AE49"/>
  <c r="BO48"/>
  <c r="AE48"/>
  <c r="BO47"/>
  <c r="AE47"/>
  <c r="BO46"/>
  <c r="AE46"/>
  <c r="BO45"/>
  <c r="AE45"/>
  <c r="BO44"/>
  <c r="AE44"/>
  <c r="BO43"/>
  <c r="AE43"/>
  <c r="BO42"/>
  <c r="AE42"/>
  <c r="BO41"/>
  <c r="AE41"/>
  <c r="BO39"/>
  <c r="AE39"/>
  <c r="BK38"/>
  <c r="BC38"/>
  <c r="AU38"/>
  <c r="AQ38"/>
  <c r="BO38" s="1"/>
  <c r="AM38"/>
  <c r="AI38"/>
  <c r="BO37"/>
  <c r="AE37"/>
  <c r="BO36"/>
  <c r="AE36"/>
  <c r="BO35"/>
  <c r="AE35"/>
  <c r="BO34"/>
  <c r="AE34"/>
  <c r="BO33"/>
  <c r="AE33"/>
  <c r="AE38" s="1"/>
  <c r="BO32"/>
  <c r="AE32"/>
  <c r="BO31"/>
  <c r="AE31"/>
  <c r="BO30"/>
  <c r="AE30"/>
  <c r="BK29"/>
  <c r="BK40" s="1"/>
  <c r="BC29"/>
  <c r="BC40" s="1"/>
  <c r="AU29"/>
  <c r="AU40" s="1"/>
  <c r="AQ29"/>
  <c r="AQ40" s="1"/>
  <c r="BO40" s="1"/>
  <c r="AM29"/>
  <c r="AM40" s="1"/>
  <c r="AI29"/>
  <c r="AI40" s="1"/>
  <c r="BO28"/>
  <c r="AE28"/>
  <c r="BO27"/>
  <c r="AE27"/>
  <c r="AE29" s="1"/>
  <c r="AE40" s="1"/>
  <c r="BK26"/>
  <c r="BC26"/>
  <c r="AU26"/>
  <c r="AQ26"/>
  <c r="BO26" s="1"/>
  <c r="AM26"/>
  <c r="AI26"/>
  <c r="BO25"/>
  <c r="AE25"/>
  <c r="BO24"/>
  <c r="AE24"/>
  <c r="BO23"/>
  <c r="AE23"/>
  <c r="BO22"/>
  <c r="AE22"/>
  <c r="BO21"/>
  <c r="AE21"/>
  <c r="AE26" s="1"/>
  <c r="BO19"/>
  <c r="AE19"/>
  <c r="BO18"/>
  <c r="AE18"/>
  <c r="BO17"/>
  <c r="AE17"/>
  <c r="BO16"/>
  <c r="AE16"/>
  <c r="BO15"/>
  <c r="AE15"/>
  <c r="BK14"/>
  <c r="BK20" s="1"/>
  <c r="BK71" s="1"/>
  <c r="BK102" s="1"/>
  <c r="BK231" s="1"/>
  <c r="BC14"/>
  <c r="BC20" s="1"/>
  <c r="BC71" s="1"/>
  <c r="BC102" s="1"/>
  <c r="AU14"/>
  <c r="AU20" s="1"/>
  <c r="AU71" s="1"/>
  <c r="AU102" s="1"/>
  <c r="AQ14"/>
  <c r="AQ20" s="1"/>
  <c r="AM14"/>
  <c r="AM20" s="1"/>
  <c r="AM71" s="1"/>
  <c r="AM102" s="1"/>
  <c r="AI14"/>
  <c r="AI20" s="1"/>
  <c r="AI71" s="1"/>
  <c r="AI102" s="1"/>
  <c r="BO13"/>
  <c r="AE13"/>
  <c r="BO12"/>
  <c r="AE12"/>
  <c r="BO11"/>
  <c r="AE11"/>
  <c r="BO10"/>
  <c r="AE10"/>
  <c r="BO9"/>
  <c r="AE9"/>
  <c r="BO8"/>
  <c r="AE8"/>
  <c r="AE14" s="1"/>
  <c r="AE140" l="1"/>
  <c r="AE20"/>
  <c r="AE92"/>
  <c r="AE101" s="1"/>
  <c r="AE52"/>
  <c r="AQ71"/>
  <c r="BO20"/>
  <c r="AQ101"/>
  <c r="BO101" s="1"/>
  <c r="BO92"/>
  <c r="AM231"/>
  <c r="BO121"/>
  <c r="BO14"/>
  <c r="BO29"/>
  <c r="BO75"/>
  <c r="BO116"/>
  <c r="AI144"/>
  <c r="AQ150"/>
  <c r="BO150" s="1"/>
  <c r="BO126"/>
  <c r="AQ228"/>
  <c r="BO228" s="1"/>
  <c r="BO219"/>
  <c r="BO203"/>
  <c r="AE71" l="1"/>
  <c r="AE102" s="1"/>
  <c r="AI149"/>
  <c r="AI150" s="1"/>
  <c r="AI199" s="1"/>
  <c r="AI229" s="1"/>
  <c r="AI231" s="1"/>
  <c r="AE144"/>
  <c r="AE149" s="1"/>
  <c r="AE150" s="1"/>
  <c r="AE199" s="1"/>
  <c r="AE229" s="1"/>
  <c r="AQ199"/>
  <c r="AQ102"/>
  <c r="BO102" s="1"/>
  <c r="BO71"/>
  <c r="AE231" l="1"/>
  <c r="AQ229"/>
  <c r="BO199"/>
  <c r="AQ231" l="1"/>
  <c r="BO229"/>
</calcChain>
</file>

<file path=xl/comments1.xml><?xml version="1.0" encoding="utf-8"?>
<comments xmlns="http://schemas.openxmlformats.org/spreadsheetml/2006/main">
  <authors>
    <author>user</author>
    <author>ŐKÖ - Horváth Gábor</author>
  </authors>
  <commentList>
    <comment ref="AI86" authorId="0">
      <text>
        <r>
          <rPr>
            <b/>
            <sz val="9"/>
            <color indexed="81"/>
            <rFont val="Tahoma"/>
            <charset val="1"/>
          </rPr>
          <t xml:space="preserve">36594200-1400000
</t>
        </r>
      </text>
    </comment>
    <comment ref="AM86" authorId="1">
      <text>
        <r>
          <rPr>
            <b/>
            <sz val="8"/>
            <color indexed="81"/>
            <rFont val="Tahoma"/>
            <family val="2"/>
            <charset val="238"/>
          </rPr>
          <t xml:space="preserve">26151800+2250000+1400000
</t>
        </r>
      </text>
    </comment>
  </commentList>
</comments>
</file>

<file path=xl/sharedStrings.xml><?xml version="1.0" encoding="utf-8"?>
<sst xmlns="http://schemas.openxmlformats.org/spreadsheetml/2006/main" count="904" uniqueCount="694">
  <si>
    <t>5. melléklet a .../….. (…...) önkormányzati rendelethez</t>
  </si>
  <si>
    <t>Őcsényi Közös Önkormányzati Hivatal (802035)</t>
  </si>
  <si>
    <t>(intézményi szintű bevételek és kiadások)</t>
  </si>
  <si>
    <t>ezer Forintban</t>
  </si>
  <si>
    <t>Ssz.</t>
  </si>
  <si>
    <t>Rovat megnevezése</t>
  </si>
  <si>
    <t>Rov.</t>
  </si>
  <si>
    <t>Előirányzat</t>
  </si>
  <si>
    <t>Követelés ill. Kötelezettségvállalás, mfk.</t>
  </si>
  <si>
    <t>Teljesítés</t>
  </si>
  <si>
    <t>Telj. %</t>
  </si>
  <si>
    <t>Eredeti</t>
  </si>
  <si>
    <t>Eredeti (Őcsény)</t>
  </si>
  <si>
    <t>Eredeti (Várdomb-Pörböly)</t>
  </si>
  <si>
    <t>Módosított</t>
  </si>
  <si>
    <t>ktgv.évben esedékes</t>
  </si>
  <si>
    <t>ktgv. évben esedékes végleges</t>
  </si>
  <si>
    <t>ktgv. évet követően esedékes</t>
  </si>
  <si>
    <t>ktgv.évet köv. esed. végleges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</si>
  <si>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</si>
  <si>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</si>
  <si>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</si>
  <si>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</si>
  <si>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</si>
  <si>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</si>
  <si>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</si>
  <si>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</si>
  <si>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</si>
  <si>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</si>
  <si>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</si>
  <si>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</si>
  <si>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</si>
  <si>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01</t>
  </si>
  <si>
    <t>Helyi önkormányzatok működésének általános támogatása</t>
  </si>
  <si>
    <t>B111</t>
  </si>
  <si>
    <t>-----</t>
  </si>
  <si>
    <t>02</t>
  </si>
  <si>
    <t>Települési önkormányzatok egyes köznevelési feladatainak támogatása</t>
  </si>
  <si>
    <t>B112</t>
  </si>
  <si>
    <t>03</t>
  </si>
  <si>
    <t>B113</t>
  </si>
  <si>
    <t>04</t>
  </si>
  <si>
    <t>Települési önkormányzatok kulturális feladatainak támogatása</t>
  </si>
  <si>
    <t>B114</t>
  </si>
  <si>
    <t>05</t>
  </si>
  <si>
    <t>Működési célú költségvetési támogatások és kiegészítő támogatások</t>
  </si>
  <si>
    <t>B115</t>
  </si>
  <si>
    <t>06</t>
  </si>
  <si>
    <t>Elszámolásból származó bevételek</t>
  </si>
  <si>
    <t>B116</t>
  </si>
  <si>
    <t>07</t>
  </si>
  <si>
    <t>Önkormányzatok működési támogatásai (=01+…+06)</t>
  </si>
  <si>
    <t>B11</t>
  </si>
  <si>
    <t>08</t>
  </si>
  <si>
    <t>Elvonások és befizetések bevételei</t>
  </si>
  <si>
    <t>B12</t>
  </si>
  <si>
    <t>09</t>
  </si>
  <si>
    <t>Működési célú garancia- és kezességv. származó megtérülések áht. belülről</t>
  </si>
  <si>
    <t>B13</t>
  </si>
  <si>
    <t>10</t>
  </si>
  <si>
    <t>Működési célú visszatérítendő támogatások, kölcsönök visszatérülése áht. belülről</t>
  </si>
  <si>
    <t>B14</t>
  </si>
  <si>
    <t>11</t>
  </si>
  <si>
    <t>Működési célú visszatérítendő támogatások, kölcsönök igénybevétele áht. belülről</t>
  </si>
  <si>
    <t>B15</t>
  </si>
  <si>
    <t>12</t>
  </si>
  <si>
    <t>Egyéb működési célú támogatások bevételei államháztartáson belülről</t>
  </si>
  <si>
    <t>B16</t>
  </si>
  <si>
    <t>13</t>
  </si>
  <si>
    <t>Működési célú támogatások államháztartáson belülről (=07+…+12)</t>
  </si>
  <si>
    <t>B1</t>
  </si>
  <si>
    <t>14</t>
  </si>
  <si>
    <t>Felhalmozási célú önkormányzati támogatások</t>
  </si>
  <si>
    <t>B21</t>
  </si>
  <si>
    <t>15</t>
  </si>
  <si>
    <t>Felhalmozási célú garancia- és kezességv. származó megtérülések áht. belülről</t>
  </si>
  <si>
    <t>B22</t>
  </si>
  <si>
    <t>16</t>
  </si>
  <si>
    <t>Felhalmozási célú visszatérítendő támog., kölcsönök visszatérülése áht. belülről</t>
  </si>
  <si>
    <t>B23</t>
  </si>
  <si>
    <t>17</t>
  </si>
  <si>
    <t>Felhalmozási célú visszatérítendő támog., kölcsönök igénybevétele áht. belülről</t>
  </si>
  <si>
    <t>B24</t>
  </si>
  <si>
    <t>18</t>
  </si>
  <si>
    <t>Egyéb felhalmozási célú támogatások bevételei államháztartáson belülről</t>
  </si>
  <si>
    <t>B25</t>
  </si>
  <si>
    <t>19</t>
  </si>
  <si>
    <t>Felhalmozási célú támogatások államháztartáson belülről (=14+…+18)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</si>
  <si>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</si>
  <si>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</si>
  <si>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</si>
  <si>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</si>
  <si>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</si>
  <si>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</si>
  <si>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</si>
  <si>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</si>
  <si>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 (=20+21)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</si>
  <si>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</si>
  <si>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</si>
  <si>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</si>
  <si>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</si>
  <si>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</si>
  <si>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</si>
  <si>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</si>
  <si>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</si>
  <si>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</si>
  <si>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</si>
  <si>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</si>
  <si>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</si>
  <si>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</si>
  <si>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</si>
  <si>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</si>
  <si>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</si>
  <si>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</si>
  <si>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</si>
  <si>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</si>
  <si>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</si>
  <si>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</si>
  <si>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</si>
  <si>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</si>
  <si>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</si>
  <si>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</si>
  <si>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</si>
  <si>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(=26+…+30) </t>
  </si>
  <si>
    <t>B35</t>
  </si>
  <si>
    <t>32</t>
  </si>
  <si>
    <t xml:space="preserve">Egyéb közhatalmi bevételek </t>
  </si>
  <si>
    <t>B36</t>
  </si>
  <si>
    <t>33</t>
  </si>
  <si>
    <t>Közhatalmi bevételek (=22+...+25+31+32)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</si>
  <si>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</si>
  <si>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</si>
  <si>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</si>
  <si>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</si>
  <si>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</si>
  <si>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</si>
  <si>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</si>
  <si>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</si>
  <si>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</si>
  <si>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</si>
  <si>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>37</t>
  </si>
  <si>
    <t>Tulajdonosi bevételek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</si>
  <si>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</si>
  <si>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</si>
  <si>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</si>
  <si>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</si>
  <si>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</si>
  <si>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</si>
  <si>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</si>
  <si>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</si>
  <si>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</si>
  <si>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</si>
  <si>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</si>
  <si>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B408</t>
  </si>
  <si>
    <t>42</t>
  </si>
  <si>
    <t>Egyéb pénzügyi műveletek bevételei</t>
  </si>
  <si>
    <t>B409</t>
  </si>
  <si>
    <t>43</t>
  </si>
  <si>
    <t>Biztosító által fizetett kártérítés</t>
  </si>
  <si>
    <t>B410</t>
  </si>
  <si>
    <t>44</t>
  </si>
  <si>
    <t>Egyéb működési bevételek</t>
  </si>
  <si>
    <t>B411</t>
  </si>
  <si>
    <t>45</t>
  </si>
  <si>
    <t>Működési bevételek (=34+…+44)</t>
  </si>
  <si>
    <t>B4</t>
  </si>
  <si>
    <t>46</t>
  </si>
  <si>
    <t>Immateriális javak értékesítése</t>
  </si>
  <si>
    <t>B51</t>
  </si>
  <si>
    <t>47</t>
  </si>
  <si>
    <t>Ingatlanok értékesítése</t>
  </si>
  <si>
    <t>B52</t>
  </si>
  <si>
    <t>48</t>
  </si>
  <si>
    <t>Egyéb tárgyi eszközök értékesítése</t>
  </si>
  <si>
    <t>B53</t>
  </si>
  <si>
    <t>49</t>
  </si>
  <si>
    <t>Részesedések értékesítése</t>
  </si>
  <si>
    <t>B54</t>
  </si>
  <si>
    <t>50</t>
  </si>
  <si>
    <t>Részesedések megszűnéséhez kapcsolódó bevételek</t>
  </si>
  <si>
    <t>B55</t>
  </si>
  <si>
    <t>51</t>
  </si>
  <si>
    <t>Felhalmozási bevételek (=46+…+50)</t>
  </si>
  <si>
    <t>B5</t>
  </si>
  <si>
    <t>52</t>
  </si>
  <si>
    <t>Működési célú garancia- és kezességv. származó megtérülések áht. kívülről</t>
  </si>
  <si>
    <t>B61</t>
  </si>
  <si>
    <t>53</t>
  </si>
  <si>
    <t xml:space="preserve">Működési célú visszat. tám., kölcsönök visszatérülése az Európai Uniótól </t>
  </si>
  <si>
    <t>B62</t>
  </si>
  <si>
    <t>54</t>
  </si>
  <si>
    <t>Működési célú visszat. tám., kölcsönök visszat. korm. és más nemzetközi sz.</t>
  </si>
  <si>
    <t>B63</t>
  </si>
  <si>
    <t>55</t>
  </si>
  <si>
    <t>Működési célú visszatérítendő támogatások, kölcsönök visszatérülése áht. kívülről</t>
  </si>
  <si>
    <t>B64</t>
  </si>
  <si>
    <t>56</t>
  </si>
  <si>
    <t>Egyéb működési célú átvett pénzeszközök</t>
  </si>
  <si>
    <t>B65</t>
  </si>
  <si>
    <t>57</t>
  </si>
  <si>
    <t>Működési célú átvett pénzeszközök (=52+…+56)</t>
  </si>
  <si>
    <t>B6</t>
  </si>
  <si>
    <t>58</t>
  </si>
  <si>
    <t>Felhalmozási célú garancia- és kezességv. származó megtérülések áht. kívülről</t>
  </si>
  <si>
    <t>B71</t>
  </si>
  <si>
    <t>59</t>
  </si>
  <si>
    <t xml:space="preserve">Felhalmozási célú visszat. tám., kölcsönök visszatérülése az Európai Uniótól </t>
  </si>
  <si>
    <t>B72</t>
  </si>
  <si>
    <t>60</t>
  </si>
  <si>
    <t>Felhalmozási célú visszat. tám., kölcsönök visszat. korm. és más nemzetközi sz.</t>
  </si>
  <si>
    <t>B73</t>
  </si>
  <si>
    <t>61</t>
  </si>
  <si>
    <t>Felhalmozási célú visszatérítendő támog., kölcsönök visszatérülése áht. kívülről</t>
  </si>
  <si>
    <t>B74</t>
  </si>
  <si>
    <t>62</t>
  </si>
  <si>
    <t>Egyéb felhalmozási célú átvett pénzeszközök</t>
  </si>
  <si>
    <t>B75</t>
  </si>
  <si>
    <t>63</t>
  </si>
  <si>
    <t>Felhalmozási célú átvett pénzeszközök (=58+…+62)</t>
  </si>
  <si>
    <t>B7</t>
  </si>
  <si>
    <t>64</t>
  </si>
  <si>
    <t>Költségvetési bevételek (=13+19+33+45+51+57+63)</t>
  </si>
  <si>
    <t>B1-B7</t>
  </si>
  <si>
    <t>65</t>
  </si>
  <si>
    <t>Hosszú lejáratú hitelek, kölcsönök felvétele pénzügyi vállalkozástól</t>
  </si>
  <si>
    <t>B8111</t>
  </si>
  <si>
    <t>66</t>
  </si>
  <si>
    <t>Likviditási célú hitelek, kölcsönök felvétele pénzügyi vállalkozástól</t>
  </si>
  <si>
    <t>B8112</t>
  </si>
  <si>
    <t>67</t>
  </si>
  <si>
    <t>Rövid lejáratú hitelek, kölcsönök felvétele pénzügyi vállalkozástól</t>
  </si>
  <si>
    <t>B8113</t>
  </si>
  <si>
    <t>68</t>
  </si>
  <si>
    <t>Hitel-, kölcsönfelvétel pénzügyi vállalkozástól (=65+66+67)</t>
  </si>
  <si>
    <t>B811</t>
  </si>
  <si>
    <t>69</t>
  </si>
  <si>
    <t>Forgatási célú belföldi értékpapírok beváltása, értékesítése</t>
  </si>
  <si>
    <t>B8121</t>
  </si>
  <si>
    <t>70</t>
  </si>
  <si>
    <t>Éven belüli lejáratú belföldi értékpapírok kibocsátása</t>
  </si>
  <si>
    <t>B8122</t>
  </si>
  <si>
    <t>71</t>
  </si>
  <si>
    <t>Befektetési célú belföldi értékpapírok beváltása,  értékesítése</t>
  </si>
  <si>
    <t>B8123</t>
  </si>
  <si>
    <t>72</t>
  </si>
  <si>
    <t>Éven túli lejáratú belföldi értékpapírok kibocsátása</t>
  </si>
  <si>
    <t>B8124</t>
  </si>
  <si>
    <t>73</t>
  </si>
  <si>
    <t>Belföldi értékpapírok bevételei (=69+..+72)</t>
  </si>
  <si>
    <t>B812</t>
  </si>
  <si>
    <t>74</t>
  </si>
  <si>
    <t>Előző év költségvetési maradványának igénybevétele</t>
  </si>
  <si>
    <t>B8131</t>
  </si>
  <si>
    <t>75</t>
  </si>
  <si>
    <t>Előző év vállalkozási maradványának igénybevétele</t>
  </si>
  <si>
    <t>B8132</t>
  </si>
  <si>
    <t>76</t>
  </si>
  <si>
    <t>Maradvány igénybevétele (=74+75)</t>
  </si>
  <si>
    <t>B813</t>
  </si>
  <si>
    <t>77</t>
  </si>
  <si>
    <t>Államháztartáson belüli megelőlegezések</t>
  </si>
  <si>
    <t>B814</t>
  </si>
  <si>
    <t>78</t>
  </si>
  <si>
    <t>Államháztartáson belüli megelőlegezések törlesztése</t>
  </si>
  <si>
    <t>B815</t>
  </si>
  <si>
    <t>79</t>
  </si>
  <si>
    <t>Központi, irányító szervi támogatás</t>
  </si>
  <si>
    <t>B816</t>
  </si>
  <si>
    <t>80</t>
  </si>
  <si>
    <t>Lekötött bankbetétek megszüntetése</t>
  </si>
  <si>
    <t>B817</t>
  </si>
  <si>
    <t>81</t>
  </si>
  <si>
    <t>Központi költségvetés sajátos finanszírozási bevételei</t>
  </si>
  <si>
    <t>B818</t>
  </si>
  <si>
    <t>82</t>
  </si>
  <si>
    <t>Hosszú lejáratú tulajdonosi kölcsönök bevételei</t>
  </si>
  <si>
    <t>B8191</t>
  </si>
  <si>
    <t>83</t>
  </si>
  <si>
    <t>Rövid lejáratú tulajdonosi kölcsönök bevételei</t>
  </si>
  <si>
    <t>B8192</t>
  </si>
  <si>
    <t>84</t>
  </si>
  <si>
    <t>Tulajdonosi kölcsönök bevételei (=82+83)</t>
  </si>
  <si>
    <t>B819</t>
  </si>
  <si>
    <t>85</t>
  </si>
  <si>
    <t>Belföldi finanszírozás bevételei (=68+73+76+…+81+84)</t>
  </si>
  <si>
    <t>B81</t>
  </si>
  <si>
    <t>86</t>
  </si>
  <si>
    <t>Forgatási célú külföldi értékpapírok beváltása, értékesítése</t>
  </si>
  <si>
    <t>B821</t>
  </si>
  <si>
    <t>87</t>
  </si>
  <si>
    <t>Befektetési célú külföldi értékpapírok beváltása, értékesítése</t>
  </si>
  <si>
    <t>B822</t>
  </si>
  <si>
    <t>88</t>
  </si>
  <si>
    <t>Külföldi értékpapírok kibocsátása</t>
  </si>
  <si>
    <t>B823</t>
  </si>
  <si>
    <t>89</t>
  </si>
  <si>
    <t>Hitelek, kölcsönök felvétele külföldi kormányoktól és nemzetk. szerv.</t>
  </si>
  <si>
    <t>B824</t>
  </si>
  <si>
    <t>90</t>
  </si>
  <si>
    <t>Hitelek, kölcsönök felvétele külföldi pénzintézetektől</t>
  </si>
  <si>
    <t>B825</t>
  </si>
  <si>
    <t>91</t>
  </si>
  <si>
    <t>Külföldi finanszírozás bevételei (=86+…+90)</t>
  </si>
  <si>
    <t>B82</t>
  </si>
  <si>
    <t>92</t>
  </si>
  <si>
    <t>Adóssághoz nem kapcsolódó származékos ügyletek bevételei</t>
  </si>
  <si>
    <t>B83</t>
  </si>
  <si>
    <t>93</t>
  </si>
  <si>
    <t>Váltóbevételek</t>
  </si>
  <si>
    <t>B84</t>
  </si>
  <si>
    <t>94</t>
  </si>
  <si>
    <t>Finanszírozási bevételek (=85+91+92+93)</t>
  </si>
  <si>
    <t>B8</t>
  </si>
  <si>
    <t>95</t>
  </si>
  <si>
    <t>Bevételek összesen (=64+94)</t>
  </si>
  <si>
    <t>96</t>
  </si>
  <si>
    <t>Törvény szerinti illetmények, munkabérek</t>
  </si>
  <si>
    <t>K1101</t>
  </si>
  <si>
    <t>97</t>
  </si>
  <si>
    <t>Normatív jutalmak</t>
  </si>
  <si>
    <t>K1102</t>
  </si>
  <si>
    <t>98</t>
  </si>
  <si>
    <t>Céljuttatás, projektprémium</t>
  </si>
  <si>
    <t>K1103</t>
  </si>
  <si>
    <t>99</t>
  </si>
  <si>
    <t>Készenléti, ügyeleti, helyettesítési díj, túlóra, túlszolgálat</t>
  </si>
  <si>
    <t>K1104</t>
  </si>
  <si>
    <t>100</t>
  </si>
  <si>
    <t>Végkielégítés</t>
  </si>
  <si>
    <t>K1105</t>
  </si>
  <si>
    <t>101</t>
  </si>
  <si>
    <t>Jubileumi jutalom</t>
  </si>
  <si>
    <t>K1106</t>
  </si>
  <si>
    <t>102</t>
  </si>
  <si>
    <t>Béren kívüli juttatások</t>
  </si>
  <si>
    <t>K1107</t>
  </si>
  <si>
    <t>103</t>
  </si>
  <si>
    <t>Ruházati költségtérítés</t>
  </si>
  <si>
    <t>K1108</t>
  </si>
  <si>
    <t>104</t>
  </si>
  <si>
    <t>Közlekedési költségtérítés</t>
  </si>
  <si>
    <t>K1109</t>
  </si>
  <si>
    <t>105</t>
  </si>
  <si>
    <t>Egyéb költségtérítések</t>
  </si>
  <si>
    <t>K1110</t>
  </si>
  <si>
    <t>106</t>
  </si>
  <si>
    <t>Lakhatási támogatások</t>
  </si>
  <si>
    <t>K1111</t>
  </si>
  <si>
    <t>107</t>
  </si>
  <si>
    <t>Szociális támogatások</t>
  </si>
  <si>
    <t>K1112</t>
  </si>
  <si>
    <t>108</t>
  </si>
  <si>
    <t>Foglalkoztatottak egyéb személyi juttatásai</t>
  </si>
  <si>
    <t>K1113</t>
  </si>
  <si>
    <t>109</t>
  </si>
  <si>
    <t>Foglalkoztatottak személyi juttatásai (=96+…+108)</t>
  </si>
  <si>
    <t>K11</t>
  </si>
  <si>
    <t>110</t>
  </si>
  <si>
    <t>Választott tisztségviselők juttatásai</t>
  </si>
  <si>
    <t>K121</t>
  </si>
  <si>
    <t>111</t>
  </si>
  <si>
    <t>Munkavégzésre irányuló egyéb jogviszonyban nem saját foglalk.fizetett juttatások</t>
  </si>
  <si>
    <t>K122</t>
  </si>
  <si>
    <t>112</t>
  </si>
  <si>
    <t>Egyéb külső személyi juttatások</t>
  </si>
  <si>
    <t>K123</t>
  </si>
  <si>
    <t>113</t>
  </si>
  <si>
    <t>Külső személyi juttatások (=110+111+112)</t>
  </si>
  <si>
    <t>K12</t>
  </si>
  <si>
    <t>114</t>
  </si>
  <si>
    <t>Személyi juttatások (=109+113)</t>
  </si>
  <si>
    <t>K1</t>
  </si>
  <si>
    <t>115</t>
  </si>
  <si>
    <t xml:space="preserve">Munkaadókat terhelő járulékok és szociális hozzájárulási adó                                                                            </t>
  </si>
  <si>
    <t>K2</t>
  </si>
  <si>
    <t>116</t>
  </si>
  <si>
    <t>Szakmai anyagok beszerzése</t>
  </si>
  <si>
    <t>K311</t>
  </si>
  <si>
    <t>117</t>
  </si>
  <si>
    <t>Üzemeltetési anyagok beszerzése</t>
  </si>
  <si>
    <t>K312</t>
  </si>
  <si>
    <t>118</t>
  </si>
  <si>
    <t>Árubeszerzés</t>
  </si>
  <si>
    <t>K313</t>
  </si>
  <si>
    <t>119</t>
  </si>
  <si>
    <t>Készletbeszerzés (=116+117+118)</t>
  </si>
  <si>
    <t>K31</t>
  </si>
  <si>
    <t>120</t>
  </si>
  <si>
    <t>Informatikai szolgáltatások igénybevétele</t>
  </si>
  <si>
    <t>K321</t>
  </si>
  <si>
    <t>121</t>
  </si>
  <si>
    <t>Egyéb kommunikációs szolgáltatások</t>
  </si>
  <si>
    <t>K322</t>
  </si>
  <si>
    <t>122</t>
  </si>
  <si>
    <t>Kommunikációs szolgáltatások (=120+121)</t>
  </si>
  <si>
    <t>K32</t>
  </si>
  <si>
    <t>123</t>
  </si>
  <si>
    <t>Közüzemi díjak</t>
  </si>
  <si>
    <t>K331</t>
  </si>
  <si>
    <t>-</t>
  </si>
  <si>
    <t>ebből Gázenergia-szolgáltatás díja</t>
  </si>
  <si>
    <t xml:space="preserve"> -----</t>
  </si>
  <si>
    <t>ebből Villamosenergia-szolgáltatás díja</t>
  </si>
  <si>
    <t>ebből Víz- és csatornadíjak</t>
  </si>
  <si>
    <t>124</t>
  </si>
  <si>
    <t>Vásárolt élelmezés</t>
  </si>
  <si>
    <t>K332</t>
  </si>
  <si>
    <t>125</t>
  </si>
  <si>
    <t>Bérleti és lízing díjak</t>
  </si>
  <si>
    <t>K333</t>
  </si>
  <si>
    <t>126</t>
  </si>
  <si>
    <t>Karbantartási, kisjavítási szolgáltatások</t>
  </si>
  <si>
    <t>K334</t>
  </si>
  <si>
    <t>127</t>
  </si>
  <si>
    <t>Közvetített szolgáltatások</t>
  </si>
  <si>
    <t>K335</t>
  </si>
  <si>
    <t>128</t>
  </si>
  <si>
    <t xml:space="preserve">Szakmai tevékenységet segítő szolgáltatások </t>
  </si>
  <si>
    <t>K336</t>
  </si>
  <si>
    <t>129</t>
  </si>
  <si>
    <t>Egyéb szolgáltatások</t>
  </si>
  <si>
    <t>K337</t>
  </si>
  <si>
    <t>130</t>
  </si>
  <si>
    <t>Szolgáltatási kiadások (=123+…+129)</t>
  </si>
  <si>
    <t>K33</t>
  </si>
  <si>
    <t>131</t>
  </si>
  <si>
    <t>Kiküldetések kiadásai</t>
  </si>
  <si>
    <t>K341</t>
  </si>
  <si>
    <t>132</t>
  </si>
  <si>
    <t>Reklám- és propagandakiadások</t>
  </si>
  <si>
    <t>K342</t>
  </si>
  <si>
    <t>133</t>
  </si>
  <si>
    <t>Kiküldetések, reklám- és propagandakiadások (=131+132)</t>
  </si>
  <si>
    <t>K34</t>
  </si>
  <si>
    <t>134</t>
  </si>
  <si>
    <t>Működési célú előzetesen felszámított általános forgalmi adó</t>
  </si>
  <si>
    <t>K351</t>
  </si>
  <si>
    <t>135</t>
  </si>
  <si>
    <t xml:space="preserve">Fizetendő általános forgalmi adó </t>
  </si>
  <si>
    <t>K352</t>
  </si>
  <si>
    <t>136</t>
  </si>
  <si>
    <t xml:space="preserve">Kamatkiadások </t>
  </si>
  <si>
    <t>K353</t>
  </si>
  <si>
    <t>137</t>
  </si>
  <si>
    <t>Egyéb pénzügyi műveletek kiadásai</t>
  </si>
  <si>
    <t>K354</t>
  </si>
  <si>
    <t>138</t>
  </si>
  <si>
    <t>Egyéb dologi kiadások</t>
  </si>
  <si>
    <t>K355</t>
  </si>
  <si>
    <t>139</t>
  </si>
  <si>
    <t>Különféle befizetések és egyéb dologi kiadások (=134+…+138)</t>
  </si>
  <si>
    <t>K35</t>
  </si>
  <si>
    <t>140</t>
  </si>
  <si>
    <t>Dologi kiadások (=119+122+130+133+139)</t>
  </si>
  <si>
    <t>K3</t>
  </si>
  <si>
    <t>141</t>
  </si>
  <si>
    <t>Társadalombiztosítási ellátások</t>
  </si>
  <si>
    <t>K41</t>
  </si>
  <si>
    <t>142</t>
  </si>
  <si>
    <t>Családi támogatások</t>
  </si>
  <si>
    <t>K42</t>
  </si>
  <si>
    <t>143</t>
  </si>
  <si>
    <t>Pénzbeli kárpótlások, kártérítések</t>
  </si>
  <si>
    <t>K43</t>
  </si>
  <si>
    <t>144</t>
  </si>
  <si>
    <t>Betegséggel kapcsolatos (nem társadalombiztosítási) ellátások</t>
  </si>
  <si>
    <t>K44</t>
  </si>
  <si>
    <t>145</t>
  </si>
  <si>
    <t>Foglalkoztatással, munkanélküliséggel kapcsolatos ellátások</t>
  </si>
  <si>
    <t>K45</t>
  </si>
  <si>
    <t>146</t>
  </si>
  <si>
    <t>Lakhatással kapcsolatos ellátások</t>
  </si>
  <si>
    <t>K46</t>
  </si>
  <si>
    <t>147</t>
  </si>
  <si>
    <t>Intézményi ellátottak pénzbeli juttatásai</t>
  </si>
  <si>
    <t>K47</t>
  </si>
  <si>
    <t>148</t>
  </si>
  <si>
    <t>Egyéb nem intézményi ellátások</t>
  </si>
  <si>
    <t>K48</t>
  </si>
  <si>
    <t>149</t>
  </si>
  <si>
    <t>Ellátottak pénzbeli juttatásai (=141+...+148)</t>
  </si>
  <si>
    <t>K4</t>
  </si>
  <si>
    <t>150</t>
  </si>
  <si>
    <t>Nemzetközi kötelezettségek</t>
  </si>
  <si>
    <t>K501</t>
  </si>
  <si>
    <t>151</t>
  </si>
  <si>
    <t>Helyi önkormányzatok előző évi elszámolásából származó kiadások</t>
  </si>
  <si>
    <t>K5021</t>
  </si>
  <si>
    <t>152</t>
  </si>
  <si>
    <t>Helyi önkormányzatok törvényi előíráson alapuló befizetései</t>
  </si>
  <si>
    <t>K5022</t>
  </si>
  <si>
    <t>153</t>
  </si>
  <si>
    <t>Egyéb elvonások és befizetések</t>
  </si>
  <si>
    <t>K5023</t>
  </si>
  <si>
    <t>154</t>
  </si>
  <si>
    <t>Működési célú garancia- és kezességvállalásból származó kifizetés áht. belülre</t>
  </si>
  <si>
    <t>K503</t>
  </si>
  <si>
    <t>155</t>
  </si>
  <si>
    <t>Működési célú visszatérítendő támogatások, kölcsönök nyújtása áht. belülre</t>
  </si>
  <si>
    <t>K504</t>
  </si>
  <si>
    <t>156</t>
  </si>
  <si>
    <t>Működési célú visszatérítendő támogatások, kölcsönök törlesztése áht. belülre</t>
  </si>
  <si>
    <t>K505</t>
  </si>
  <si>
    <t>157</t>
  </si>
  <si>
    <t>Egyéb működési célú támogatások államháztartáson belülre</t>
  </si>
  <si>
    <t>K506</t>
  </si>
  <si>
    <t>158</t>
  </si>
  <si>
    <t>Működési célú garancia- és kezességvállalásból származó kifizetés áht. kívülre</t>
  </si>
  <si>
    <t>K507</t>
  </si>
  <si>
    <t>159</t>
  </si>
  <si>
    <t>Működési célú visszatérítendő támogatások, kölcsönök nyújtása áht. kívülre</t>
  </si>
  <si>
    <t>K508</t>
  </si>
  <si>
    <t>160</t>
  </si>
  <si>
    <t>Árkiegészítések, ártámogatások</t>
  </si>
  <si>
    <t>K509</t>
  </si>
  <si>
    <t>161</t>
  </si>
  <si>
    <t>Kamattámogatások</t>
  </si>
  <si>
    <t>K510</t>
  </si>
  <si>
    <t>162</t>
  </si>
  <si>
    <t>Működési célú támogatások Európai Uniónak</t>
  </si>
  <si>
    <t>K511</t>
  </si>
  <si>
    <t>163</t>
  </si>
  <si>
    <t>Egyéb működési célú támogatások államháztartáson kívülre</t>
  </si>
  <si>
    <t>K512</t>
  </si>
  <si>
    <t>164</t>
  </si>
  <si>
    <t>Tartalékok</t>
  </si>
  <si>
    <t>K513</t>
  </si>
  <si>
    <t>----</t>
  </si>
  <si>
    <t>165</t>
  </si>
  <si>
    <t>Egyéb működési célú kiadások (=150+…+164)</t>
  </si>
  <si>
    <t>K5</t>
  </si>
  <si>
    <t>166</t>
  </si>
  <si>
    <t>Immateriális javak beszerzése, létesítése</t>
  </si>
  <si>
    <t>K61</t>
  </si>
  <si>
    <t>167</t>
  </si>
  <si>
    <t>Ingatlanok beszerzése, létesítése</t>
  </si>
  <si>
    <t>K62</t>
  </si>
  <si>
    <t>168</t>
  </si>
  <si>
    <t>Informatikai eszközök beszerzése, létesítése</t>
  </si>
  <si>
    <t>K63</t>
  </si>
  <si>
    <t>169</t>
  </si>
  <si>
    <t>Egyéb tárgyi eszközök beszerzése, létesítése</t>
  </si>
  <si>
    <t>K64</t>
  </si>
  <si>
    <t>170</t>
  </si>
  <si>
    <t>Részesedések beszerzése</t>
  </si>
  <si>
    <t>K65</t>
  </si>
  <si>
    <t>171</t>
  </si>
  <si>
    <t>Meglévő részesedések növeléséhez kapcsolódó kiadások</t>
  </si>
  <si>
    <t>K66</t>
  </si>
  <si>
    <t>172</t>
  </si>
  <si>
    <t>Beruházási célú előzetesen felszámított általános forgalmi adó</t>
  </si>
  <si>
    <t>K67</t>
  </si>
  <si>
    <t>173</t>
  </si>
  <si>
    <t>Beruházások (=166+…+172)</t>
  </si>
  <si>
    <t>K6</t>
  </si>
  <si>
    <t>174</t>
  </si>
  <si>
    <t>Ingatlanok felújítása</t>
  </si>
  <si>
    <t>K71</t>
  </si>
  <si>
    <t>175</t>
  </si>
  <si>
    <t>Informatikai eszközök felújítása</t>
  </si>
  <si>
    <t>K72</t>
  </si>
  <si>
    <t>176</t>
  </si>
  <si>
    <t xml:space="preserve">Egyéb tárgyi eszközök felújítása </t>
  </si>
  <si>
    <t>K73</t>
  </si>
  <si>
    <t>177</t>
  </si>
  <si>
    <t>Felújítási célú előzetesen felszámított általános forgalmi adó</t>
  </si>
  <si>
    <t>K74</t>
  </si>
  <si>
    <t>178</t>
  </si>
  <si>
    <t>Felújítások (=174+...+177)</t>
  </si>
  <si>
    <t>K7</t>
  </si>
  <si>
    <t>179</t>
  </si>
  <si>
    <t>Felhalmozási célú garancia- és kezességvállalásból származó kifizetés áht. belülre</t>
  </si>
  <si>
    <t>K81</t>
  </si>
  <si>
    <t>180</t>
  </si>
  <si>
    <t>Felhalmozási célú visszatérítendő támogatások, kölcsönök nyújtása áht. belülre</t>
  </si>
  <si>
    <t>K82</t>
  </si>
  <si>
    <t>181</t>
  </si>
  <si>
    <t>Felhalmozási célú visszatérítendő támogatások, kölcsönök törlesztése áht. belülre</t>
  </si>
  <si>
    <t>K83</t>
  </si>
  <si>
    <t>182</t>
  </si>
  <si>
    <t>Egyéb felhalmozási célú támogatások államháztartáson belülre</t>
  </si>
  <si>
    <t>K84</t>
  </si>
  <si>
    <t>183</t>
  </si>
  <si>
    <t>Felhalmozási célú garancia- és kezességvállalásból származó kifizetés áht. kívülre</t>
  </si>
  <si>
    <t>K85</t>
  </si>
  <si>
    <t>184</t>
  </si>
  <si>
    <t>Felhalmozási célú visszatérítendő támogatások, kölcsönök nyújtása áht. kívülre</t>
  </si>
  <si>
    <t>K86</t>
  </si>
  <si>
    <t>185</t>
  </si>
  <si>
    <t>Lakástámogatás</t>
  </si>
  <si>
    <t>K87</t>
  </si>
  <si>
    <t>186</t>
  </si>
  <si>
    <t>Felhalmozási célú támogatások az Európai Uniónak</t>
  </si>
  <si>
    <t>K88</t>
  </si>
  <si>
    <t>187</t>
  </si>
  <si>
    <t xml:space="preserve">Egyéb felhalmozási célú támogatások államháztartáson kívülre </t>
  </si>
  <si>
    <t>K89</t>
  </si>
  <si>
    <t>188</t>
  </si>
  <si>
    <t>Egyéb felhalmozási célú kiadások (=179+…+187)</t>
  </si>
  <si>
    <t>K8</t>
  </si>
  <si>
    <t>189</t>
  </si>
  <si>
    <t>Költségvetési kiadások (=114+115+140+149+165+173+178+188)</t>
  </si>
  <si>
    <t>K1-K8</t>
  </si>
  <si>
    <t>190</t>
  </si>
  <si>
    <t>Hosszú lejáratú hitelek, kölcsönök törlesztése pénzügyi vállalkozásnak</t>
  </si>
  <si>
    <t>K9111</t>
  </si>
  <si>
    <t>191</t>
  </si>
  <si>
    <t>Likviditási célú hitelek, kölcsönök törlesztése pénzügyi vállalkozásnak</t>
  </si>
  <si>
    <t>K9112</t>
  </si>
  <si>
    <t>192</t>
  </si>
  <si>
    <t>Rövid lejáratú hitelek, kölcsönök törlesztése pénzügyi vállalkozásnak</t>
  </si>
  <si>
    <t>K9113</t>
  </si>
  <si>
    <t>193</t>
  </si>
  <si>
    <t>Hitel-, kölcsöntörlesztés államháztartáson kívülre (=190+191+192)</t>
  </si>
  <si>
    <t>K911</t>
  </si>
  <si>
    <t>194</t>
  </si>
  <si>
    <t>Forgatási célú belföldi értékpapírok vásárlása</t>
  </si>
  <si>
    <t>K9121</t>
  </si>
  <si>
    <t>195</t>
  </si>
  <si>
    <t>Befektetési célú belföldi értékpapírok vásárlása</t>
  </si>
  <si>
    <t>K9122</t>
  </si>
  <si>
    <t>196</t>
  </si>
  <si>
    <t>Kincstárjegyek beváltása</t>
  </si>
  <si>
    <t>K9123</t>
  </si>
  <si>
    <t>197</t>
  </si>
  <si>
    <t>Éven belüli lejáratú belföldi értékpapírok beváltása</t>
  </si>
  <si>
    <t>K9124</t>
  </si>
  <si>
    <t>198</t>
  </si>
  <si>
    <t>Belföldi kötvények beváltása</t>
  </si>
  <si>
    <t>K9125</t>
  </si>
  <si>
    <t>199</t>
  </si>
  <si>
    <t>Belföldi értékpapírok kiadásai (=194+…+198)</t>
  </si>
  <si>
    <t>K912</t>
  </si>
  <si>
    <t>200</t>
  </si>
  <si>
    <t>Államháztartáson belüli megelőlegezések folyósítása</t>
  </si>
  <si>
    <t>K913</t>
  </si>
  <si>
    <t>201</t>
  </si>
  <si>
    <t>Államháztartáson belüli megelőlegezések visszafizetése</t>
  </si>
  <si>
    <t>K914</t>
  </si>
  <si>
    <t>202</t>
  </si>
  <si>
    <t>Központi, irányító szervi támogatások folyósítása</t>
  </si>
  <si>
    <t>K915</t>
  </si>
  <si>
    <t>203</t>
  </si>
  <si>
    <t>Pénzeszközök lekötött bankbetétként elhelyezése</t>
  </si>
  <si>
    <t>K916</t>
  </si>
  <si>
    <t>204</t>
  </si>
  <si>
    <t>Pénzügyi lízing kiadásai</t>
  </si>
  <si>
    <t>K917</t>
  </si>
  <si>
    <t>205</t>
  </si>
  <si>
    <t>Központi költségvetés sajátos finanszírozási kiadásai</t>
  </si>
  <si>
    <t>K918</t>
  </si>
  <si>
    <t>206</t>
  </si>
  <si>
    <t>Hosszú lejáratú tulajdonosi kölcsönök kiadásai</t>
  </si>
  <si>
    <t>K9191</t>
  </si>
  <si>
    <t>207</t>
  </si>
  <si>
    <t>Rövid lejáratú tulajdonosi kölcsönök kiadásai</t>
  </si>
  <si>
    <t>K9192</t>
  </si>
  <si>
    <t>208</t>
  </si>
  <si>
    <t>Tulajdonosi kölcsönök kiadásain (=206+207)</t>
  </si>
  <si>
    <t>K919</t>
  </si>
  <si>
    <t>209</t>
  </si>
  <si>
    <t>Belföldi finanszírozás kiadásai (=193+199+…+205+208)</t>
  </si>
  <si>
    <t>K91</t>
  </si>
  <si>
    <t>210</t>
  </si>
  <si>
    <t>Forgatási célú külföldi értékpapírok vásárlása</t>
  </si>
  <si>
    <t>K921</t>
  </si>
  <si>
    <t>211</t>
  </si>
  <si>
    <t>Befektetési célú külföldi értékpapírok vásárlása</t>
  </si>
  <si>
    <t>K922</t>
  </si>
  <si>
    <t>212</t>
  </si>
  <si>
    <t>Külföldi értékpapírok beváltása</t>
  </si>
  <si>
    <t>K923</t>
  </si>
  <si>
    <t>213</t>
  </si>
  <si>
    <t>Hitelek, kölcsönök törlesztése külföldi kormányoknak és nemz. szerv.</t>
  </si>
  <si>
    <t>K924</t>
  </si>
  <si>
    <t>214</t>
  </si>
  <si>
    <t>Hitelek, kölcsönök törlesztése külföldi pénzintézeteknek</t>
  </si>
  <si>
    <t>K925</t>
  </si>
  <si>
    <t>215</t>
  </si>
  <si>
    <t>Külföldi finanszírozás kiadásai (=210+…+214)</t>
  </si>
  <si>
    <t>K92</t>
  </si>
  <si>
    <t>216</t>
  </si>
  <si>
    <t>Adóssághoz nem kapcsolódó származékos ügyletek kiadásai</t>
  </si>
  <si>
    <t>K93</t>
  </si>
  <si>
    <t>217</t>
  </si>
  <si>
    <t>Váltókiadások</t>
  </si>
  <si>
    <t>K94</t>
  </si>
  <si>
    <t>218</t>
  </si>
  <si>
    <t>Finanszírozási kiadások (=209+215+216+217)</t>
  </si>
  <si>
    <t>K9</t>
  </si>
  <si>
    <t>219</t>
  </si>
  <si>
    <t>Kiadások összesen (=189+218)</t>
  </si>
  <si>
    <t>Települési önkormányzatok szociális, gyermekjóléti és gyermekétkeztetési f. tám.</t>
  </si>
  <si>
    <t>Kamatbevételek és más nyereségjellegű bevételek</t>
  </si>
</sst>
</file>

<file path=xl/styles.xml><?xml version="1.0" encoding="utf-8"?>
<styleSheet xmlns="http://schemas.openxmlformats.org/spreadsheetml/2006/main">
  <numFmts count="4">
    <numFmt numFmtId="164" formatCode="00"/>
    <numFmt numFmtId="165" formatCode="#,##0_ ;\-#,##0\ "/>
    <numFmt numFmtId="166" formatCode="\ ##########"/>
    <numFmt numFmtId="167" formatCode="0__"/>
  </numFmts>
  <fonts count="18">
    <font>
      <sz val="10"/>
      <name val="Arial CE"/>
      <charset val="238"/>
    </font>
    <font>
      <i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name val="Arial CE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color indexed="81"/>
      <name val="Tahoma"/>
      <family val="2"/>
      <charset val="238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03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0" borderId="0" xfId="0" applyFont="1" applyFill="1"/>
    <xf numFmtId="0" fontId="7" fillId="4" borderId="9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left" vertical="center" wrapText="1"/>
    </xf>
    <xf numFmtId="0" fontId="1" fillId="0" borderId="0" xfId="0" applyFont="1" applyFill="1"/>
    <xf numFmtId="164" fontId="10" fillId="0" borderId="0" xfId="0" applyNumberFormat="1" applyFont="1" applyFill="1"/>
    <xf numFmtId="3" fontId="5" fillId="4" borderId="0" xfId="0" applyNumberFormat="1" applyFont="1" applyFill="1" applyBorder="1" applyAlignment="1">
      <alignment horizontal="right" vertical="center"/>
    </xf>
    <xf numFmtId="3" fontId="15" fillId="4" borderId="8" xfId="0" applyNumberFormat="1" applyFont="1" applyFill="1" applyBorder="1" applyAlignment="1">
      <alignment horizontal="right" vertical="center"/>
    </xf>
    <xf numFmtId="9" fontId="5" fillId="4" borderId="0" xfId="0" applyNumberFormat="1" applyFont="1" applyFill="1" applyBorder="1" applyAlignment="1">
      <alignment horizontal="center" vertical="center"/>
    </xf>
    <xf numFmtId="3" fontId="5" fillId="4" borderId="8" xfId="0" applyNumberFormat="1" applyFont="1" applyFill="1" applyBorder="1" applyAlignment="1">
      <alignment horizontal="right" vertical="center"/>
    </xf>
    <xf numFmtId="9" fontId="5" fillId="4" borderId="9" xfId="0" applyNumberFormat="1" applyFont="1" applyFill="1" applyBorder="1" applyAlignment="1">
      <alignment horizontal="center" vertical="center"/>
    </xf>
    <xf numFmtId="9" fontId="5" fillId="4" borderId="1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wrapText="1"/>
    </xf>
    <xf numFmtId="3" fontId="5" fillId="3" borderId="8" xfId="0" applyNumberFormat="1" applyFont="1" applyFill="1" applyBorder="1" applyAlignment="1">
      <alignment horizontal="right" vertical="center"/>
    </xf>
    <xf numFmtId="9" fontId="5" fillId="3" borderId="9" xfId="0" applyNumberFormat="1" applyFont="1" applyFill="1" applyBorder="1" applyAlignment="1">
      <alignment horizontal="center" vertical="center"/>
    </xf>
    <xf numFmtId="9" fontId="5" fillId="3" borderId="10" xfId="0" applyNumberFormat="1" applyFont="1" applyFill="1" applyBorder="1" applyAlignment="1">
      <alignment horizontal="center" vertical="center"/>
    </xf>
    <xf numFmtId="49" fontId="11" fillId="4" borderId="9" xfId="0" applyNumberFormat="1" applyFont="1" applyFill="1" applyBorder="1" applyAlignment="1">
      <alignment horizontal="center" vertical="center"/>
    </xf>
    <xf numFmtId="49" fontId="11" fillId="4" borderId="10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3" fontId="2" fillId="0" borderId="8" xfId="0" applyNumberFormat="1" applyFont="1" applyFill="1" applyBorder="1" applyAlignment="1" applyProtection="1">
      <alignment horizontal="right" vertical="center"/>
      <protection locked="0"/>
    </xf>
    <xf numFmtId="9" fontId="2" fillId="0" borderId="9" xfId="0" applyNumberFormat="1" applyFont="1" applyFill="1" applyBorder="1" applyAlignment="1">
      <alignment horizontal="center" vertical="center"/>
    </xf>
    <xf numFmtId="9" fontId="2" fillId="0" borderId="10" xfId="0" applyNumberFormat="1" applyFont="1" applyFill="1" applyBorder="1" applyAlignment="1">
      <alignment horizontal="center" vertical="center"/>
    </xf>
    <xf numFmtId="49" fontId="11" fillId="3" borderId="9" xfId="0" quotePrefix="1" applyNumberFormat="1" applyFont="1" applyFill="1" applyBorder="1" applyAlignment="1">
      <alignment horizontal="center" vertical="center"/>
    </xf>
    <xf numFmtId="49" fontId="11" fillId="3" borderId="10" xfId="0" quotePrefix="1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49" fontId="10" fillId="0" borderId="9" xfId="0" quotePrefix="1" applyNumberFormat="1" applyFont="1" applyFill="1" applyBorder="1" applyAlignment="1">
      <alignment horizontal="center" vertical="center"/>
    </xf>
    <xf numFmtId="49" fontId="10" fillId="0" borderId="10" xfId="0" quotePrefix="1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 applyProtection="1">
      <alignment horizontal="right" vertical="center"/>
      <protection locked="0"/>
    </xf>
    <xf numFmtId="3" fontId="2" fillId="0" borderId="7" xfId="0" applyNumberFormat="1" applyFont="1" applyFill="1" applyBorder="1" applyAlignment="1" applyProtection="1">
      <alignment horizontal="right" vertical="center"/>
      <protection locked="0"/>
    </xf>
    <xf numFmtId="3" fontId="2" fillId="0" borderId="10" xfId="0" applyNumberFormat="1" applyFont="1" applyFill="1" applyBorder="1" applyAlignment="1" applyProtection="1">
      <alignment horizontal="right" vertical="center"/>
      <protection locked="0"/>
    </xf>
    <xf numFmtId="3" fontId="5" fillId="0" borderId="8" xfId="0" applyNumberFormat="1" applyFont="1" applyFill="1" applyBorder="1" applyAlignment="1">
      <alignment horizontal="right" vertical="center"/>
    </xf>
    <xf numFmtId="9" fontId="5" fillId="0" borderId="9" xfId="0" applyNumberFormat="1" applyFont="1" applyFill="1" applyBorder="1" applyAlignment="1">
      <alignment horizontal="center" vertical="center"/>
    </xf>
    <xf numFmtId="9" fontId="5" fillId="0" borderId="10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 applyProtection="1">
      <alignment horizontal="right" vertical="center"/>
      <protection locked="0"/>
    </xf>
    <xf numFmtId="49" fontId="11" fillId="0" borderId="9" xfId="0" quotePrefix="1" applyNumberFormat="1" applyFont="1" applyFill="1" applyBorder="1" applyAlignment="1">
      <alignment horizontal="center" vertical="center"/>
    </xf>
    <xf numFmtId="49" fontId="11" fillId="0" borderId="10" xfId="0" quotePrefix="1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3" fontId="5" fillId="3" borderId="9" xfId="0" applyNumberFormat="1" applyFont="1" applyFill="1" applyBorder="1" applyAlignment="1">
      <alignment horizontal="right" vertical="center"/>
    </xf>
    <xf numFmtId="3" fontId="5" fillId="3" borderId="7" xfId="0" applyNumberFormat="1" applyFont="1" applyFill="1" applyBorder="1" applyAlignment="1">
      <alignment horizontal="right" vertical="center"/>
    </xf>
    <xf numFmtId="3" fontId="5" fillId="3" borderId="10" xfId="0" applyNumberFormat="1" applyFont="1" applyFill="1" applyBorder="1" applyAlignment="1">
      <alignment horizontal="right" vertical="center"/>
    </xf>
    <xf numFmtId="3" fontId="5" fillId="0" borderId="9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166" fontId="11" fillId="3" borderId="9" xfId="0" applyNumberFormat="1" applyFont="1" applyFill="1" applyBorder="1" applyAlignment="1">
      <alignment vertical="center"/>
    </xf>
    <xf numFmtId="166" fontId="11" fillId="3" borderId="7" xfId="0" applyNumberFormat="1" applyFont="1" applyFill="1" applyBorder="1" applyAlignment="1">
      <alignment vertical="center"/>
    </xf>
    <xf numFmtId="166" fontId="11" fillId="0" borderId="9" xfId="0" applyNumberFormat="1" applyFont="1" applyFill="1" applyBorder="1" applyAlignment="1">
      <alignment vertical="center"/>
    </xf>
    <xf numFmtId="166" fontId="11" fillId="0" borderId="7" xfId="0" applyNumberFormat="1" applyFont="1" applyFill="1" applyBorder="1" applyAlignment="1">
      <alignment vertical="center"/>
    </xf>
    <xf numFmtId="166" fontId="10" fillId="0" borderId="9" xfId="0" applyNumberFormat="1" applyFont="1" applyFill="1" applyBorder="1" applyAlignment="1">
      <alignment vertical="center"/>
    </xf>
    <xf numFmtId="166" fontId="10" fillId="0" borderId="7" xfId="0" applyNumberFormat="1" applyFont="1" applyFill="1" applyBorder="1" applyAlignment="1">
      <alignment vertical="center"/>
    </xf>
    <xf numFmtId="167" fontId="6" fillId="0" borderId="9" xfId="0" applyNumberFormat="1" applyFont="1" applyFill="1" applyBorder="1" applyAlignment="1">
      <alignment horizontal="left" vertical="center"/>
    </xf>
    <xf numFmtId="167" fontId="6" fillId="0" borderId="7" xfId="0" applyNumberFormat="1" applyFont="1" applyFill="1" applyBorder="1" applyAlignment="1">
      <alignment horizontal="left" vertical="center"/>
    </xf>
    <xf numFmtId="167" fontId="6" fillId="0" borderId="10" xfId="0" applyNumberFormat="1" applyFont="1" applyFill="1" applyBorder="1" applyAlignment="1">
      <alignment horizontal="left" vertical="center"/>
    </xf>
    <xf numFmtId="3" fontId="1" fillId="2" borderId="9" xfId="0" applyNumberFormat="1" applyFont="1" applyFill="1" applyBorder="1" applyAlignment="1" applyProtection="1">
      <alignment horizontal="center" vertical="center"/>
      <protection locked="0"/>
    </xf>
    <xf numFmtId="3" fontId="1" fillId="2" borderId="7" xfId="0" applyNumberFormat="1" applyFont="1" applyFill="1" applyBorder="1" applyAlignment="1" applyProtection="1">
      <alignment horizontal="center" vertical="center"/>
      <protection locked="0"/>
    </xf>
    <xf numFmtId="3" fontId="1" fillId="2" borderId="10" xfId="0" applyNumberFormat="1" applyFont="1" applyFill="1" applyBorder="1" applyAlignment="1" applyProtection="1">
      <alignment horizontal="center" vertical="center"/>
      <protection locked="0"/>
    </xf>
    <xf numFmtId="9" fontId="1" fillId="2" borderId="9" xfId="0" quotePrefix="1" applyNumberFormat="1" applyFont="1" applyFill="1" applyBorder="1" applyAlignment="1">
      <alignment horizontal="center" vertical="center"/>
    </xf>
    <xf numFmtId="9" fontId="1" fillId="2" borderId="10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166" fontId="10" fillId="0" borderId="10" xfId="0" applyNumberFormat="1" applyFont="1" applyFill="1" applyBorder="1" applyAlignment="1">
      <alignment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49" fontId="11" fillId="0" borderId="9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 applyProtection="1">
      <alignment horizontal="right" vertical="center"/>
      <protection locked="0"/>
    </xf>
    <xf numFmtId="3" fontId="1" fillId="2" borderId="7" xfId="0" applyNumberFormat="1" applyFont="1" applyFill="1" applyBorder="1" applyAlignment="1" applyProtection="1">
      <alignment horizontal="right" vertical="center"/>
      <protection locked="0"/>
    </xf>
    <xf numFmtId="3" fontId="1" fillId="2" borderId="10" xfId="0" applyNumberFormat="1" applyFont="1" applyFill="1" applyBorder="1" applyAlignment="1" applyProtection="1">
      <alignment horizontal="right" vertical="center"/>
      <protection locked="0"/>
    </xf>
    <xf numFmtId="9" fontId="1" fillId="0" borderId="9" xfId="0" applyNumberFormat="1" applyFont="1" applyFill="1" applyBorder="1" applyAlignment="1">
      <alignment horizontal="center" vertical="center"/>
    </xf>
    <xf numFmtId="9" fontId="1" fillId="0" borderId="10" xfId="0" applyNumberFormat="1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3" fontId="1" fillId="0" borderId="9" xfId="0" applyNumberFormat="1" applyFont="1" applyFill="1" applyBorder="1" applyAlignment="1" applyProtection="1">
      <alignment horizontal="right" vertical="center"/>
      <protection locked="0"/>
    </xf>
    <xf numFmtId="3" fontId="1" fillId="0" borderId="7" xfId="0" applyNumberFormat="1" applyFont="1" applyFill="1" applyBorder="1" applyAlignment="1" applyProtection="1">
      <alignment horizontal="right" vertical="center"/>
      <protection locked="0"/>
    </xf>
    <xf numFmtId="3" fontId="1" fillId="0" borderId="10" xfId="0" applyNumberFormat="1" applyFont="1" applyFill="1" applyBorder="1" applyAlignment="1" applyProtection="1">
      <alignment horizontal="right" vertical="center"/>
      <protection locked="0"/>
    </xf>
    <xf numFmtId="3" fontId="5" fillId="0" borderId="9" xfId="0" applyNumberFormat="1" applyFont="1" applyFill="1" applyBorder="1" applyAlignment="1" applyProtection="1">
      <alignment horizontal="right" vertical="center"/>
      <protection locked="0"/>
    </xf>
    <xf numFmtId="3" fontId="5" fillId="0" borderId="7" xfId="0" applyNumberFormat="1" applyFont="1" applyFill="1" applyBorder="1" applyAlignment="1" applyProtection="1">
      <alignment horizontal="right" vertical="center"/>
      <protection locked="0"/>
    </xf>
    <xf numFmtId="3" fontId="5" fillId="0" borderId="10" xfId="0" applyNumberFormat="1" applyFont="1" applyFill="1" applyBorder="1" applyAlignment="1" applyProtection="1">
      <alignment horizontal="right" vertical="center"/>
      <protection locked="0"/>
    </xf>
    <xf numFmtId="0" fontId="7" fillId="0" borderId="9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165" fontId="2" fillId="0" borderId="9" xfId="0" applyNumberFormat="1" applyFont="1" applyFill="1" applyBorder="1" applyAlignment="1" applyProtection="1">
      <alignment horizontal="right" vertical="center"/>
      <protection locked="0"/>
    </xf>
    <xf numFmtId="165" fontId="2" fillId="0" borderId="7" xfId="0" applyNumberFormat="1" applyFont="1" applyFill="1" applyBorder="1" applyAlignment="1" applyProtection="1">
      <alignment horizontal="right" vertical="center"/>
      <protection locked="0"/>
    </xf>
    <xf numFmtId="165" fontId="2" fillId="0" borderId="10" xfId="0" applyNumberFormat="1" applyFont="1" applyFill="1" applyBorder="1" applyAlignment="1" applyProtection="1">
      <alignment horizontal="right" vertical="center"/>
      <protection locked="0"/>
    </xf>
    <xf numFmtId="3" fontId="7" fillId="4" borderId="9" xfId="0" applyNumberFormat="1" applyFont="1" applyFill="1" applyBorder="1" applyAlignment="1">
      <alignment horizontal="right" vertical="center"/>
    </xf>
    <xf numFmtId="3" fontId="7" fillId="4" borderId="7" xfId="0" applyNumberFormat="1" applyFont="1" applyFill="1" applyBorder="1" applyAlignment="1">
      <alignment horizontal="right" vertical="center"/>
    </xf>
    <xf numFmtId="3" fontId="7" fillId="4" borderId="10" xfId="0" applyNumberFormat="1" applyFont="1" applyFill="1" applyBorder="1" applyAlignment="1">
      <alignment horizontal="right" vertical="center"/>
    </xf>
    <xf numFmtId="9" fontId="7" fillId="4" borderId="9" xfId="0" applyNumberFormat="1" applyFont="1" applyFill="1" applyBorder="1" applyAlignment="1">
      <alignment horizontal="center" vertical="center"/>
    </xf>
    <xf numFmtId="9" fontId="7" fillId="4" borderId="10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vertical="center"/>
    </xf>
    <xf numFmtId="0" fontId="10" fillId="0" borderId="7" xfId="0" applyNumberFormat="1" applyFont="1" applyFill="1" applyBorder="1" applyAlignment="1">
      <alignment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3" fontId="5" fillId="3" borderId="9" xfId="0" applyNumberFormat="1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 applyProtection="1">
      <alignment horizontal="center" vertical="center"/>
      <protection locked="0"/>
    </xf>
    <xf numFmtId="3" fontId="2" fillId="0" borderId="7" xfId="0" applyNumberFormat="1" applyFont="1" applyFill="1" applyBorder="1" applyAlignment="1" applyProtection="1">
      <alignment horizontal="center" vertical="center"/>
      <protection locked="0"/>
    </xf>
    <xf numFmtId="3" fontId="2" fillId="0" borderId="10" xfId="0" applyNumberFormat="1" applyFont="1" applyFill="1" applyBorder="1" applyAlignment="1" applyProtection="1">
      <alignment horizontal="center" vertical="center"/>
      <protection locked="0"/>
    </xf>
    <xf numFmtId="49" fontId="11" fillId="3" borderId="9" xfId="0" applyNumberFormat="1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 applyProtection="1">
      <alignment horizontal="center" vertical="center"/>
      <protection locked="0"/>
    </xf>
    <xf numFmtId="3" fontId="5" fillId="0" borderId="7" xfId="0" applyNumberFormat="1" applyFont="1" applyFill="1" applyBorder="1" applyAlignment="1" applyProtection="1">
      <alignment horizontal="center" vertical="center"/>
      <protection locked="0"/>
    </xf>
    <xf numFmtId="3" fontId="5" fillId="0" borderId="10" xfId="0" applyNumberFormat="1" applyFont="1" applyFill="1" applyBorder="1" applyAlignment="1" applyProtection="1">
      <alignment horizontal="center" vertical="center"/>
      <protection locked="0"/>
    </xf>
    <xf numFmtId="3" fontId="5" fillId="0" borderId="9" xfId="0" applyNumberFormat="1" applyFont="1" applyFill="1" applyBorder="1" applyAlignment="1" applyProtection="1">
      <alignment horizontal="right" vertical="center"/>
    </xf>
    <xf numFmtId="3" fontId="5" fillId="0" borderId="7" xfId="0" applyNumberFormat="1" applyFont="1" applyFill="1" applyBorder="1" applyAlignment="1" applyProtection="1">
      <alignment horizontal="right" vertical="center"/>
    </xf>
    <xf numFmtId="3" fontId="5" fillId="0" borderId="10" xfId="0" applyNumberFormat="1" applyFont="1" applyFill="1" applyBorder="1" applyAlignment="1" applyProtection="1">
      <alignment horizontal="right" vertical="center"/>
    </xf>
    <xf numFmtId="3" fontId="5" fillId="0" borderId="9" xfId="0" applyNumberFormat="1" applyFont="1" applyFill="1" applyBorder="1" applyAlignment="1" applyProtection="1">
      <alignment horizontal="center" vertical="center"/>
    </xf>
    <xf numFmtId="3" fontId="5" fillId="0" borderId="7" xfId="0" applyNumberFormat="1" applyFont="1" applyFill="1" applyBorder="1" applyAlignment="1" applyProtection="1">
      <alignment horizontal="center" vertical="center"/>
    </xf>
    <xf numFmtId="3" fontId="5" fillId="0" borderId="10" xfId="0" applyNumberFormat="1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3" fontId="2" fillId="2" borderId="9" xfId="0" applyNumberFormat="1" applyFont="1" applyFill="1" applyBorder="1" applyAlignment="1" applyProtection="1">
      <alignment horizontal="right" vertical="center"/>
      <protection locked="0"/>
    </xf>
    <xf numFmtId="3" fontId="2" fillId="2" borderId="7" xfId="0" applyNumberFormat="1" applyFont="1" applyFill="1" applyBorder="1" applyAlignment="1" applyProtection="1">
      <alignment horizontal="right" vertical="center"/>
      <protection locked="0"/>
    </xf>
    <xf numFmtId="3" fontId="2" fillId="2" borderId="10" xfId="0" applyNumberFormat="1" applyFont="1" applyFill="1" applyBorder="1" applyAlignment="1" applyProtection="1">
      <alignment horizontal="right" vertical="center"/>
      <protection locked="0"/>
    </xf>
    <xf numFmtId="3" fontId="2" fillId="2" borderId="9" xfId="0" applyNumberFormat="1" applyFont="1" applyFill="1" applyBorder="1" applyAlignment="1" applyProtection="1">
      <alignment horizontal="center" vertical="center"/>
      <protection locked="0"/>
    </xf>
    <xf numFmtId="3" fontId="2" fillId="2" borderId="7" xfId="0" applyNumberFormat="1" applyFont="1" applyFill="1" applyBorder="1" applyAlignment="1" applyProtection="1">
      <alignment horizontal="center" vertical="center"/>
      <protection locked="0"/>
    </xf>
    <xf numFmtId="3" fontId="2" fillId="2" borderId="10" xfId="0" applyNumberFormat="1" applyFont="1" applyFill="1" applyBorder="1" applyAlignment="1" applyProtection="1">
      <alignment horizontal="center" vertical="center"/>
      <protection locked="0"/>
    </xf>
    <xf numFmtId="9" fontId="2" fillId="2" borderId="9" xfId="0" applyNumberFormat="1" applyFont="1" applyFill="1" applyBorder="1" applyAlignment="1">
      <alignment horizontal="center" vertical="center"/>
    </xf>
    <xf numFmtId="9" fontId="2" fillId="2" borderId="10" xfId="0" applyNumberFormat="1" applyFont="1" applyFill="1" applyBorder="1" applyAlignment="1">
      <alignment horizontal="center" vertical="center"/>
    </xf>
    <xf numFmtId="9" fontId="5" fillId="2" borderId="9" xfId="0" applyNumberFormat="1" applyFont="1" applyFill="1" applyBorder="1" applyAlignment="1">
      <alignment horizontal="center" vertical="center"/>
    </xf>
    <xf numFmtId="9" fontId="5" fillId="2" borderId="10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left" vertical="center" wrapText="1"/>
    </xf>
    <xf numFmtId="0" fontId="6" fillId="0" borderId="7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3" fontId="2" fillId="2" borderId="9" xfId="0" quotePrefix="1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8" fillId="0" borderId="7" xfId="0" applyFont="1" applyBorder="1"/>
    <xf numFmtId="0" fontId="8" fillId="0" borderId="10" xfId="0" applyFont="1" applyBorder="1"/>
    <xf numFmtId="0" fontId="1" fillId="0" borderId="0" xfId="0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/>
    <xf numFmtId="0" fontId="4" fillId="0" borderId="3" xfId="0" applyFont="1" applyBorder="1" applyAlignment="1"/>
    <xf numFmtId="164" fontId="2" fillId="0" borderId="4" xfId="0" applyNumberFormat="1" applyFont="1" applyFill="1" applyBorder="1" applyAlignment="1">
      <alignment horizontal="center" vertic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5" fillId="0" borderId="7" xfId="0" applyFont="1" applyFill="1" applyBorder="1" applyAlignment="1">
      <alignment horizontal="right"/>
    </xf>
    <xf numFmtId="0" fontId="6" fillId="0" borderId="7" xfId="0" applyFont="1" applyBorder="1" applyAlignment="1"/>
    <xf numFmtId="164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3">
    <cellStyle name="Normál" xfId="0" builtinId="0"/>
    <cellStyle name="Normál 2" xfId="1"/>
    <cellStyle name="Normá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BQ231"/>
  <sheetViews>
    <sheetView tabSelected="1" view="pageBreakPreview" zoomScaleSheetLayoutView="100" workbookViewId="0">
      <pane xSplit="28" ySplit="7" topLeftCell="AC8" activePane="bottomRight" state="frozen"/>
      <selection pane="topRight" activeCell="AC1" sqref="AC1"/>
      <selection pane="bottomLeft" activeCell="A8" sqref="A8"/>
      <selection pane="bottomRight" activeCell="BQ1" sqref="BQ1"/>
    </sheetView>
  </sheetViews>
  <sheetFormatPr defaultRowHeight="12.75"/>
  <cols>
    <col min="1" max="1" width="2.42578125" style="10" customWidth="1"/>
    <col min="2" max="2" width="2.140625" style="10" customWidth="1"/>
    <col min="3" max="66" width="2.7109375" style="1" customWidth="1"/>
    <col min="67" max="67" width="3.42578125" style="1" customWidth="1"/>
    <col min="68" max="68" width="3.28515625" style="1" customWidth="1"/>
    <col min="69" max="77" width="2.7109375" style="1" customWidth="1"/>
    <col min="78" max="16384" width="9.140625" style="1"/>
  </cols>
  <sheetData>
    <row r="1" spans="1:69" ht="28.5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</row>
    <row r="2" spans="1:69" ht="28.5" customHeight="1">
      <c r="A2" s="188" t="s">
        <v>1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90"/>
    </row>
    <row r="3" spans="1:69" ht="15" customHeight="1">
      <c r="A3" s="191" t="s">
        <v>2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/>
      <c r="AU3" s="192"/>
      <c r="AV3" s="192"/>
      <c r="AW3" s="192"/>
      <c r="AX3" s="192"/>
      <c r="AY3" s="192"/>
      <c r="AZ3" s="192"/>
      <c r="BA3" s="192"/>
      <c r="BB3" s="192"/>
      <c r="BC3" s="192"/>
      <c r="BD3" s="192"/>
      <c r="BE3" s="192"/>
      <c r="BF3" s="192"/>
      <c r="BG3" s="192"/>
      <c r="BH3" s="192"/>
      <c r="BI3" s="192"/>
      <c r="BJ3" s="192"/>
      <c r="BK3" s="192"/>
      <c r="BL3" s="192"/>
      <c r="BM3" s="192"/>
      <c r="BN3" s="192"/>
      <c r="BO3" s="192"/>
      <c r="BP3" s="193"/>
    </row>
    <row r="4" spans="1:69" ht="15.95" customHeight="1">
      <c r="A4" s="194" t="s">
        <v>3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2"/>
    </row>
    <row r="5" spans="1:69" ht="15.95" customHeight="1">
      <c r="A5" s="196" t="s">
        <v>4</v>
      </c>
      <c r="B5" s="196"/>
      <c r="C5" s="197" t="s">
        <v>5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8" t="s">
        <v>6</v>
      </c>
      <c r="AD5" s="198"/>
      <c r="AE5" s="199" t="s">
        <v>7</v>
      </c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200" t="s">
        <v>8</v>
      </c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2"/>
      <c r="BK5" s="181" t="s">
        <v>9</v>
      </c>
      <c r="BL5" s="181"/>
      <c r="BM5" s="181"/>
      <c r="BN5" s="181"/>
      <c r="BO5" s="181" t="s">
        <v>10</v>
      </c>
      <c r="BP5" s="181"/>
      <c r="BQ5" s="2"/>
    </row>
    <row r="6" spans="1:69" ht="39.75" customHeight="1">
      <c r="A6" s="196"/>
      <c r="B6" s="196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8"/>
      <c r="AD6" s="198"/>
      <c r="AE6" s="182" t="s">
        <v>11</v>
      </c>
      <c r="AF6" s="183"/>
      <c r="AG6" s="183"/>
      <c r="AH6" s="183"/>
      <c r="AI6" s="182" t="s">
        <v>12</v>
      </c>
      <c r="AJ6" s="183"/>
      <c r="AK6" s="183"/>
      <c r="AL6" s="183"/>
      <c r="AM6" s="182" t="s">
        <v>13</v>
      </c>
      <c r="AN6" s="183"/>
      <c r="AO6" s="183"/>
      <c r="AP6" s="183"/>
      <c r="AQ6" s="182" t="s">
        <v>14</v>
      </c>
      <c r="AR6" s="183"/>
      <c r="AS6" s="183"/>
      <c r="AT6" s="183"/>
      <c r="AU6" s="184" t="s">
        <v>15</v>
      </c>
      <c r="AV6" s="185"/>
      <c r="AW6" s="185"/>
      <c r="AX6" s="186"/>
      <c r="AY6" s="184" t="s">
        <v>16</v>
      </c>
      <c r="AZ6" s="185"/>
      <c r="BA6" s="185"/>
      <c r="BB6" s="186"/>
      <c r="BC6" s="184" t="s">
        <v>17</v>
      </c>
      <c r="BD6" s="185"/>
      <c r="BE6" s="185"/>
      <c r="BF6" s="186"/>
      <c r="BG6" s="184" t="s">
        <v>18</v>
      </c>
      <c r="BH6" s="185"/>
      <c r="BI6" s="185"/>
      <c r="BJ6" s="186"/>
      <c r="BK6" s="181"/>
      <c r="BL6" s="181"/>
      <c r="BM6" s="181"/>
      <c r="BN6" s="181"/>
      <c r="BO6" s="181"/>
      <c r="BP6" s="181"/>
    </row>
    <row r="7" spans="1:69">
      <c r="A7" s="179" t="s">
        <v>19</v>
      </c>
      <c r="B7" s="180"/>
      <c r="C7" s="176" t="s">
        <v>20</v>
      </c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6" t="s">
        <v>21</v>
      </c>
      <c r="AD7" s="178"/>
      <c r="AE7" s="176" t="s">
        <v>22</v>
      </c>
      <c r="AF7" s="178"/>
      <c r="AG7" s="178"/>
      <c r="AH7" s="177"/>
      <c r="AI7" s="176" t="s">
        <v>23</v>
      </c>
      <c r="AJ7" s="178"/>
      <c r="AK7" s="178"/>
      <c r="AL7" s="177"/>
      <c r="AM7" s="176" t="s">
        <v>24</v>
      </c>
      <c r="AN7" s="178"/>
      <c r="AO7" s="178"/>
      <c r="AP7" s="177"/>
      <c r="AQ7" s="176" t="s">
        <v>25</v>
      </c>
      <c r="AR7" s="178"/>
      <c r="AS7" s="178"/>
      <c r="AT7" s="177"/>
      <c r="AU7" s="176" t="s">
        <v>26</v>
      </c>
      <c r="AV7" s="178"/>
      <c r="AW7" s="178"/>
      <c r="AX7" s="177"/>
      <c r="AY7" s="176" t="s">
        <v>27</v>
      </c>
      <c r="AZ7" s="178"/>
      <c r="BA7" s="178"/>
      <c r="BB7" s="177"/>
      <c r="BC7" s="176" t="s">
        <v>28</v>
      </c>
      <c r="BD7" s="178"/>
      <c r="BE7" s="178"/>
      <c r="BF7" s="177"/>
      <c r="BG7" s="176" t="s">
        <v>29</v>
      </c>
      <c r="BH7" s="178"/>
      <c r="BI7" s="178"/>
      <c r="BJ7" s="177"/>
      <c r="BK7" s="176" t="s">
        <v>30</v>
      </c>
      <c r="BL7" s="178"/>
      <c r="BM7" s="178"/>
      <c r="BN7" s="177"/>
      <c r="BO7" s="176" t="s">
        <v>31</v>
      </c>
      <c r="BP7" s="177"/>
    </row>
    <row r="8" spans="1:69" ht="20.100000000000001" customHeight="1">
      <c r="A8" s="98" t="s">
        <v>32</v>
      </c>
      <c r="B8" s="92"/>
      <c r="C8" s="88" t="s">
        <v>33</v>
      </c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90"/>
      <c r="AC8" s="160" t="s">
        <v>34</v>
      </c>
      <c r="AD8" s="161"/>
      <c r="AE8" s="45" t="str">
        <f>IF(SUM(AI8:AP8)=0,"",SUM(AI8:AP8))</f>
        <v/>
      </c>
      <c r="AF8" s="46"/>
      <c r="AG8" s="46"/>
      <c r="AH8" s="47"/>
      <c r="AI8" s="45"/>
      <c r="AJ8" s="46"/>
      <c r="AK8" s="46"/>
      <c r="AL8" s="47"/>
      <c r="AM8" s="45"/>
      <c r="AN8" s="46"/>
      <c r="AO8" s="46"/>
      <c r="AP8" s="47"/>
      <c r="AQ8" s="45"/>
      <c r="AR8" s="46"/>
      <c r="AS8" s="46"/>
      <c r="AT8" s="47"/>
      <c r="AU8" s="162"/>
      <c r="AV8" s="163"/>
      <c r="AW8" s="163"/>
      <c r="AX8" s="164"/>
      <c r="AY8" s="175" t="s">
        <v>35</v>
      </c>
      <c r="AZ8" s="166"/>
      <c r="BA8" s="166"/>
      <c r="BB8" s="167"/>
      <c r="BC8" s="80"/>
      <c r="BD8" s="81"/>
      <c r="BE8" s="81"/>
      <c r="BF8" s="82"/>
      <c r="BG8" s="175" t="s">
        <v>35</v>
      </c>
      <c r="BH8" s="166"/>
      <c r="BI8" s="166"/>
      <c r="BJ8" s="167"/>
      <c r="BK8" s="162"/>
      <c r="BL8" s="163"/>
      <c r="BM8" s="163"/>
      <c r="BN8" s="164"/>
      <c r="BO8" s="168" t="str">
        <f>IF(AQ8&gt;0,BK8/AQ8,"n.é.")</f>
        <v>n.é.</v>
      </c>
      <c r="BP8" s="169"/>
    </row>
    <row r="9" spans="1:69" ht="20.100000000000001" customHeight="1">
      <c r="A9" s="98" t="s">
        <v>36</v>
      </c>
      <c r="B9" s="92"/>
      <c r="C9" s="40" t="s">
        <v>37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2"/>
      <c r="AC9" s="160" t="s">
        <v>38</v>
      </c>
      <c r="AD9" s="161"/>
      <c r="AE9" s="45" t="str">
        <f t="shared" ref="AE9:AE13" si="0">IF(SUM(AI9:AP9)=0,"",SUM(AI9:AP9))</f>
        <v/>
      </c>
      <c r="AF9" s="46"/>
      <c r="AG9" s="46"/>
      <c r="AH9" s="47"/>
      <c r="AI9" s="45"/>
      <c r="AJ9" s="46"/>
      <c r="AK9" s="46"/>
      <c r="AL9" s="47"/>
      <c r="AM9" s="45"/>
      <c r="AN9" s="46"/>
      <c r="AO9" s="46"/>
      <c r="AP9" s="47"/>
      <c r="AQ9" s="45"/>
      <c r="AR9" s="46"/>
      <c r="AS9" s="46"/>
      <c r="AT9" s="47"/>
      <c r="AU9" s="162"/>
      <c r="AV9" s="163"/>
      <c r="AW9" s="163"/>
      <c r="AX9" s="164"/>
      <c r="AY9" s="165" t="s">
        <v>35</v>
      </c>
      <c r="AZ9" s="166"/>
      <c r="BA9" s="166"/>
      <c r="BB9" s="167"/>
      <c r="BC9" s="80"/>
      <c r="BD9" s="81"/>
      <c r="BE9" s="81"/>
      <c r="BF9" s="82"/>
      <c r="BG9" s="165" t="s">
        <v>35</v>
      </c>
      <c r="BH9" s="166"/>
      <c r="BI9" s="166"/>
      <c r="BJ9" s="167"/>
      <c r="BK9" s="162"/>
      <c r="BL9" s="163"/>
      <c r="BM9" s="163"/>
      <c r="BN9" s="164"/>
      <c r="BO9" s="168" t="str">
        <f t="shared" ref="BO9:BO72" si="1">IF(AQ9&gt;0,BK9/AQ9,"n.é.")</f>
        <v>n.é.</v>
      </c>
      <c r="BP9" s="169"/>
    </row>
    <row r="10" spans="1:69" ht="20.100000000000001" customHeight="1">
      <c r="A10" s="98" t="s">
        <v>39</v>
      </c>
      <c r="B10" s="92"/>
      <c r="C10" s="172" t="s">
        <v>692</v>
      </c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4"/>
      <c r="AC10" s="160" t="s">
        <v>40</v>
      </c>
      <c r="AD10" s="161"/>
      <c r="AE10" s="45" t="str">
        <f t="shared" si="0"/>
        <v/>
      </c>
      <c r="AF10" s="46"/>
      <c r="AG10" s="46"/>
      <c r="AH10" s="47"/>
      <c r="AI10" s="45"/>
      <c r="AJ10" s="46"/>
      <c r="AK10" s="46"/>
      <c r="AL10" s="47"/>
      <c r="AM10" s="45"/>
      <c r="AN10" s="46"/>
      <c r="AO10" s="46"/>
      <c r="AP10" s="47"/>
      <c r="AQ10" s="45"/>
      <c r="AR10" s="46"/>
      <c r="AS10" s="46"/>
      <c r="AT10" s="47"/>
      <c r="AU10" s="162"/>
      <c r="AV10" s="163"/>
      <c r="AW10" s="163"/>
      <c r="AX10" s="164"/>
      <c r="AY10" s="165" t="s">
        <v>35</v>
      </c>
      <c r="AZ10" s="166"/>
      <c r="BA10" s="166"/>
      <c r="BB10" s="167"/>
      <c r="BC10" s="80"/>
      <c r="BD10" s="81"/>
      <c r="BE10" s="81"/>
      <c r="BF10" s="82"/>
      <c r="BG10" s="165" t="s">
        <v>35</v>
      </c>
      <c r="BH10" s="166"/>
      <c r="BI10" s="166"/>
      <c r="BJ10" s="167"/>
      <c r="BK10" s="162"/>
      <c r="BL10" s="163"/>
      <c r="BM10" s="163"/>
      <c r="BN10" s="164"/>
      <c r="BO10" s="168" t="str">
        <f t="shared" si="1"/>
        <v>n.é.</v>
      </c>
      <c r="BP10" s="169"/>
    </row>
    <row r="11" spans="1:69" ht="20.100000000000001" customHeight="1">
      <c r="A11" s="98" t="s">
        <v>41</v>
      </c>
      <c r="B11" s="92"/>
      <c r="C11" s="40" t="s">
        <v>42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2"/>
      <c r="AC11" s="160" t="s">
        <v>43</v>
      </c>
      <c r="AD11" s="161"/>
      <c r="AE11" s="45" t="str">
        <f t="shared" si="0"/>
        <v/>
      </c>
      <c r="AF11" s="46"/>
      <c r="AG11" s="46"/>
      <c r="AH11" s="47"/>
      <c r="AI11" s="45"/>
      <c r="AJ11" s="46"/>
      <c r="AK11" s="46"/>
      <c r="AL11" s="47"/>
      <c r="AM11" s="45"/>
      <c r="AN11" s="46"/>
      <c r="AO11" s="46"/>
      <c r="AP11" s="47"/>
      <c r="AQ11" s="45"/>
      <c r="AR11" s="46"/>
      <c r="AS11" s="46"/>
      <c r="AT11" s="47"/>
      <c r="AU11" s="162"/>
      <c r="AV11" s="163"/>
      <c r="AW11" s="163"/>
      <c r="AX11" s="164"/>
      <c r="AY11" s="165" t="s">
        <v>35</v>
      </c>
      <c r="AZ11" s="166"/>
      <c r="BA11" s="166"/>
      <c r="BB11" s="167"/>
      <c r="BC11" s="80"/>
      <c r="BD11" s="81"/>
      <c r="BE11" s="81"/>
      <c r="BF11" s="82"/>
      <c r="BG11" s="165" t="s">
        <v>35</v>
      </c>
      <c r="BH11" s="166"/>
      <c r="BI11" s="166"/>
      <c r="BJ11" s="167"/>
      <c r="BK11" s="162"/>
      <c r="BL11" s="163"/>
      <c r="BM11" s="163"/>
      <c r="BN11" s="164"/>
      <c r="BO11" s="168" t="str">
        <f t="shared" si="1"/>
        <v>n.é.</v>
      </c>
      <c r="BP11" s="169"/>
    </row>
    <row r="12" spans="1:69" ht="20.100000000000001" customHeight="1">
      <c r="A12" s="98" t="s">
        <v>44</v>
      </c>
      <c r="B12" s="92"/>
      <c r="C12" s="40" t="s">
        <v>45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2"/>
      <c r="AC12" s="160" t="s">
        <v>46</v>
      </c>
      <c r="AD12" s="161"/>
      <c r="AE12" s="45" t="str">
        <f t="shared" si="0"/>
        <v/>
      </c>
      <c r="AF12" s="46"/>
      <c r="AG12" s="46"/>
      <c r="AH12" s="47"/>
      <c r="AI12" s="45"/>
      <c r="AJ12" s="46"/>
      <c r="AK12" s="46"/>
      <c r="AL12" s="47"/>
      <c r="AM12" s="45"/>
      <c r="AN12" s="46"/>
      <c r="AO12" s="46"/>
      <c r="AP12" s="47"/>
      <c r="AQ12" s="45"/>
      <c r="AR12" s="46"/>
      <c r="AS12" s="46"/>
      <c r="AT12" s="47"/>
      <c r="AU12" s="162"/>
      <c r="AV12" s="163"/>
      <c r="AW12" s="163"/>
      <c r="AX12" s="164"/>
      <c r="AY12" s="165" t="s">
        <v>35</v>
      </c>
      <c r="AZ12" s="166"/>
      <c r="BA12" s="166"/>
      <c r="BB12" s="167"/>
      <c r="BC12" s="80"/>
      <c r="BD12" s="81"/>
      <c r="BE12" s="81"/>
      <c r="BF12" s="82"/>
      <c r="BG12" s="165" t="s">
        <v>35</v>
      </c>
      <c r="BH12" s="166"/>
      <c r="BI12" s="166"/>
      <c r="BJ12" s="167"/>
      <c r="BK12" s="162"/>
      <c r="BL12" s="163"/>
      <c r="BM12" s="163"/>
      <c r="BN12" s="164"/>
      <c r="BO12" s="168" t="str">
        <f t="shared" si="1"/>
        <v>n.é.</v>
      </c>
      <c r="BP12" s="169"/>
    </row>
    <row r="13" spans="1:69" ht="20.100000000000001" customHeight="1">
      <c r="A13" s="98" t="s">
        <v>47</v>
      </c>
      <c r="B13" s="92"/>
      <c r="C13" s="40" t="s">
        <v>48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2"/>
      <c r="AC13" s="160" t="s">
        <v>49</v>
      </c>
      <c r="AD13" s="161"/>
      <c r="AE13" s="45" t="str">
        <f t="shared" si="0"/>
        <v/>
      </c>
      <c r="AF13" s="46"/>
      <c r="AG13" s="46"/>
      <c r="AH13" s="47"/>
      <c r="AI13" s="45"/>
      <c r="AJ13" s="46"/>
      <c r="AK13" s="46"/>
      <c r="AL13" s="47"/>
      <c r="AM13" s="45"/>
      <c r="AN13" s="46"/>
      <c r="AO13" s="46"/>
      <c r="AP13" s="47"/>
      <c r="AQ13" s="45"/>
      <c r="AR13" s="46"/>
      <c r="AS13" s="46"/>
      <c r="AT13" s="47"/>
      <c r="AU13" s="162"/>
      <c r="AV13" s="163"/>
      <c r="AW13" s="163"/>
      <c r="AX13" s="164"/>
      <c r="AY13" s="165" t="s">
        <v>35</v>
      </c>
      <c r="AZ13" s="166"/>
      <c r="BA13" s="166"/>
      <c r="BB13" s="167"/>
      <c r="BC13" s="80"/>
      <c r="BD13" s="81"/>
      <c r="BE13" s="81"/>
      <c r="BF13" s="82"/>
      <c r="BG13" s="165" t="s">
        <v>35</v>
      </c>
      <c r="BH13" s="166"/>
      <c r="BI13" s="166"/>
      <c r="BJ13" s="167"/>
      <c r="BK13" s="162"/>
      <c r="BL13" s="163"/>
      <c r="BM13" s="163"/>
      <c r="BN13" s="164"/>
      <c r="BO13" s="168" t="str">
        <f t="shared" si="1"/>
        <v>n.é.</v>
      </c>
      <c r="BP13" s="169"/>
    </row>
    <row r="14" spans="1:69" s="3" customFormat="1" ht="20.100000000000001" customHeight="1">
      <c r="A14" s="97" t="s">
        <v>50</v>
      </c>
      <c r="B14" s="93"/>
      <c r="C14" s="62" t="s">
        <v>51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4"/>
      <c r="AC14" s="158" t="s">
        <v>52</v>
      </c>
      <c r="AD14" s="159"/>
      <c r="AE14" s="68">
        <f>SUM(AE8:AH13)</f>
        <v>0</v>
      </c>
      <c r="AF14" s="69"/>
      <c r="AG14" s="69"/>
      <c r="AH14" s="70"/>
      <c r="AI14" s="68">
        <f t="shared" ref="AI14" si="2">SUM(AI8:AL13)</f>
        <v>0</v>
      </c>
      <c r="AJ14" s="69"/>
      <c r="AK14" s="69"/>
      <c r="AL14" s="70"/>
      <c r="AM14" s="68">
        <f t="shared" ref="AM14" si="3">SUM(AM8:AP13)</f>
        <v>0</v>
      </c>
      <c r="AN14" s="69"/>
      <c r="AO14" s="69"/>
      <c r="AP14" s="70"/>
      <c r="AQ14" s="68">
        <f t="shared" ref="AQ14" si="4">SUM(AQ8:AT13)</f>
        <v>0</v>
      </c>
      <c r="AR14" s="69"/>
      <c r="AS14" s="69"/>
      <c r="AT14" s="70"/>
      <c r="AU14" s="68">
        <f t="shared" ref="AU14" si="5">SUM(AU8:AX13)</f>
        <v>0</v>
      </c>
      <c r="AV14" s="69"/>
      <c r="AW14" s="69"/>
      <c r="AX14" s="70"/>
      <c r="AY14" s="141" t="s">
        <v>35</v>
      </c>
      <c r="AZ14" s="142"/>
      <c r="BA14" s="142"/>
      <c r="BB14" s="143"/>
      <c r="BC14" s="68">
        <f t="shared" ref="BC14" si="6">SUM(BC8:BF13)</f>
        <v>0</v>
      </c>
      <c r="BD14" s="69"/>
      <c r="BE14" s="69"/>
      <c r="BF14" s="70"/>
      <c r="BG14" s="141" t="s">
        <v>35</v>
      </c>
      <c r="BH14" s="142"/>
      <c r="BI14" s="142"/>
      <c r="BJ14" s="143"/>
      <c r="BK14" s="68">
        <f t="shared" ref="BK14" si="7">SUM(BK8:BN13)</f>
        <v>0</v>
      </c>
      <c r="BL14" s="69"/>
      <c r="BM14" s="69"/>
      <c r="BN14" s="70"/>
      <c r="BO14" s="170" t="str">
        <f t="shared" si="1"/>
        <v>n.é.</v>
      </c>
      <c r="BP14" s="171"/>
    </row>
    <row r="15" spans="1:69" ht="20.100000000000001" customHeight="1">
      <c r="A15" s="98" t="s">
        <v>53</v>
      </c>
      <c r="B15" s="92"/>
      <c r="C15" s="40" t="s">
        <v>54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2"/>
      <c r="AC15" s="160" t="s">
        <v>55</v>
      </c>
      <c r="AD15" s="161"/>
      <c r="AE15" s="45" t="str">
        <f t="shared" ref="AE15" si="8">IF(SUM(AI15:AP15)=0,"",SUM(AI15:AP15))</f>
        <v/>
      </c>
      <c r="AF15" s="46"/>
      <c r="AG15" s="46"/>
      <c r="AH15" s="47"/>
      <c r="AI15" s="45"/>
      <c r="AJ15" s="46"/>
      <c r="AK15" s="46"/>
      <c r="AL15" s="47"/>
      <c r="AM15" s="45"/>
      <c r="AN15" s="46"/>
      <c r="AO15" s="46"/>
      <c r="AP15" s="47"/>
      <c r="AQ15" s="45"/>
      <c r="AR15" s="46"/>
      <c r="AS15" s="46"/>
      <c r="AT15" s="47"/>
      <c r="AU15" s="162"/>
      <c r="AV15" s="163"/>
      <c r="AW15" s="163"/>
      <c r="AX15" s="164"/>
      <c r="AY15" s="165" t="s">
        <v>35</v>
      </c>
      <c r="AZ15" s="166"/>
      <c r="BA15" s="166"/>
      <c r="BB15" s="167"/>
      <c r="BC15" s="162"/>
      <c r="BD15" s="163"/>
      <c r="BE15" s="163"/>
      <c r="BF15" s="164"/>
      <c r="BG15" s="165" t="s">
        <v>35</v>
      </c>
      <c r="BH15" s="166"/>
      <c r="BI15" s="166"/>
      <c r="BJ15" s="167"/>
      <c r="BK15" s="162"/>
      <c r="BL15" s="163"/>
      <c r="BM15" s="163"/>
      <c r="BN15" s="164"/>
      <c r="BO15" s="168" t="str">
        <f t="shared" si="1"/>
        <v>n.é.</v>
      </c>
      <c r="BP15" s="169"/>
    </row>
    <row r="16" spans="1:69" ht="20.100000000000001" customHeight="1">
      <c r="A16" s="98" t="s">
        <v>56</v>
      </c>
      <c r="B16" s="92"/>
      <c r="C16" s="40" t="s">
        <v>57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2"/>
      <c r="AC16" s="160" t="s">
        <v>58</v>
      </c>
      <c r="AD16" s="161"/>
      <c r="AE16" s="45" t="str">
        <f t="shared" ref="AE16:AE19" si="9">IF(SUM(AI16:AP16)=0,"",SUM(AI16:AP16))</f>
        <v/>
      </c>
      <c r="AF16" s="46"/>
      <c r="AG16" s="46"/>
      <c r="AH16" s="47"/>
      <c r="AI16" s="45"/>
      <c r="AJ16" s="46"/>
      <c r="AK16" s="46"/>
      <c r="AL16" s="47"/>
      <c r="AM16" s="45"/>
      <c r="AN16" s="46"/>
      <c r="AO16" s="46"/>
      <c r="AP16" s="47"/>
      <c r="AQ16" s="45"/>
      <c r="AR16" s="46"/>
      <c r="AS16" s="46"/>
      <c r="AT16" s="47"/>
      <c r="AU16" s="162"/>
      <c r="AV16" s="163"/>
      <c r="AW16" s="163"/>
      <c r="AX16" s="164"/>
      <c r="AY16" s="165" t="s">
        <v>35</v>
      </c>
      <c r="AZ16" s="166"/>
      <c r="BA16" s="166"/>
      <c r="BB16" s="167"/>
      <c r="BC16" s="162"/>
      <c r="BD16" s="163"/>
      <c r="BE16" s="163"/>
      <c r="BF16" s="164"/>
      <c r="BG16" s="165" t="s">
        <v>35</v>
      </c>
      <c r="BH16" s="166"/>
      <c r="BI16" s="166"/>
      <c r="BJ16" s="167"/>
      <c r="BK16" s="162"/>
      <c r="BL16" s="163"/>
      <c r="BM16" s="163"/>
      <c r="BN16" s="164"/>
      <c r="BO16" s="168" t="str">
        <f t="shared" si="1"/>
        <v>n.é.</v>
      </c>
      <c r="BP16" s="169"/>
    </row>
    <row r="17" spans="1:68" ht="20.100000000000001" customHeight="1">
      <c r="A17" s="98" t="s">
        <v>59</v>
      </c>
      <c r="B17" s="92"/>
      <c r="C17" s="40" t="s">
        <v>60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2"/>
      <c r="AC17" s="160" t="s">
        <v>61</v>
      </c>
      <c r="AD17" s="161"/>
      <c r="AE17" s="45" t="str">
        <f t="shared" si="9"/>
        <v/>
      </c>
      <c r="AF17" s="46"/>
      <c r="AG17" s="46"/>
      <c r="AH17" s="47"/>
      <c r="AI17" s="45"/>
      <c r="AJ17" s="46"/>
      <c r="AK17" s="46"/>
      <c r="AL17" s="47"/>
      <c r="AM17" s="45"/>
      <c r="AN17" s="46"/>
      <c r="AO17" s="46"/>
      <c r="AP17" s="47"/>
      <c r="AQ17" s="45"/>
      <c r="AR17" s="46"/>
      <c r="AS17" s="46"/>
      <c r="AT17" s="47"/>
      <c r="AU17" s="162"/>
      <c r="AV17" s="163"/>
      <c r="AW17" s="163"/>
      <c r="AX17" s="164"/>
      <c r="AY17" s="165" t="s">
        <v>35</v>
      </c>
      <c r="AZ17" s="166"/>
      <c r="BA17" s="166"/>
      <c r="BB17" s="167"/>
      <c r="BC17" s="80"/>
      <c r="BD17" s="81"/>
      <c r="BE17" s="81"/>
      <c r="BF17" s="82"/>
      <c r="BG17" s="165" t="s">
        <v>35</v>
      </c>
      <c r="BH17" s="166"/>
      <c r="BI17" s="166"/>
      <c r="BJ17" s="167"/>
      <c r="BK17" s="162"/>
      <c r="BL17" s="163"/>
      <c r="BM17" s="163"/>
      <c r="BN17" s="164"/>
      <c r="BO17" s="168" t="str">
        <f t="shared" si="1"/>
        <v>n.é.</v>
      </c>
      <c r="BP17" s="169"/>
    </row>
    <row r="18" spans="1:68" ht="20.100000000000001" customHeight="1">
      <c r="A18" s="98" t="s">
        <v>62</v>
      </c>
      <c r="B18" s="92"/>
      <c r="C18" s="40" t="s">
        <v>63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2"/>
      <c r="AC18" s="160" t="s">
        <v>64</v>
      </c>
      <c r="AD18" s="161"/>
      <c r="AE18" s="45" t="str">
        <f t="shared" si="9"/>
        <v/>
      </c>
      <c r="AF18" s="46"/>
      <c r="AG18" s="46"/>
      <c r="AH18" s="47"/>
      <c r="AI18" s="45"/>
      <c r="AJ18" s="46"/>
      <c r="AK18" s="46"/>
      <c r="AL18" s="47"/>
      <c r="AM18" s="45"/>
      <c r="AN18" s="46"/>
      <c r="AO18" s="46"/>
      <c r="AP18" s="47"/>
      <c r="AQ18" s="45"/>
      <c r="AR18" s="46"/>
      <c r="AS18" s="46"/>
      <c r="AT18" s="47"/>
      <c r="AU18" s="162"/>
      <c r="AV18" s="163"/>
      <c r="AW18" s="163"/>
      <c r="AX18" s="164"/>
      <c r="AY18" s="165" t="s">
        <v>35</v>
      </c>
      <c r="AZ18" s="166"/>
      <c r="BA18" s="166"/>
      <c r="BB18" s="167"/>
      <c r="BC18" s="80"/>
      <c r="BD18" s="81"/>
      <c r="BE18" s="81"/>
      <c r="BF18" s="82"/>
      <c r="BG18" s="165" t="s">
        <v>35</v>
      </c>
      <c r="BH18" s="166"/>
      <c r="BI18" s="166"/>
      <c r="BJ18" s="167"/>
      <c r="BK18" s="162"/>
      <c r="BL18" s="163"/>
      <c r="BM18" s="163"/>
      <c r="BN18" s="164"/>
      <c r="BO18" s="168" t="str">
        <f t="shared" si="1"/>
        <v>n.é.</v>
      </c>
      <c r="BP18" s="169"/>
    </row>
    <row r="19" spans="1:68" ht="20.100000000000001" customHeight="1">
      <c r="A19" s="98" t="s">
        <v>65</v>
      </c>
      <c r="B19" s="92"/>
      <c r="C19" s="40" t="s">
        <v>66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2"/>
      <c r="AC19" s="160" t="s">
        <v>67</v>
      </c>
      <c r="AD19" s="161"/>
      <c r="AE19" s="45">
        <f t="shared" si="9"/>
        <v>1800</v>
      </c>
      <c r="AF19" s="46"/>
      <c r="AG19" s="46"/>
      <c r="AH19" s="47"/>
      <c r="AI19" s="45"/>
      <c r="AJ19" s="46"/>
      <c r="AK19" s="46"/>
      <c r="AL19" s="47"/>
      <c r="AM19" s="45">
        <v>1800</v>
      </c>
      <c r="AN19" s="46"/>
      <c r="AO19" s="46"/>
      <c r="AP19" s="47"/>
      <c r="AQ19" s="45"/>
      <c r="AR19" s="46"/>
      <c r="AS19" s="46"/>
      <c r="AT19" s="47"/>
      <c r="AU19" s="162"/>
      <c r="AV19" s="163"/>
      <c r="AW19" s="163"/>
      <c r="AX19" s="164"/>
      <c r="AY19" s="165" t="s">
        <v>35</v>
      </c>
      <c r="AZ19" s="166"/>
      <c r="BA19" s="166"/>
      <c r="BB19" s="167"/>
      <c r="BC19" s="80"/>
      <c r="BD19" s="81"/>
      <c r="BE19" s="81"/>
      <c r="BF19" s="82"/>
      <c r="BG19" s="165" t="s">
        <v>35</v>
      </c>
      <c r="BH19" s="166"/>
      <c r="BI19" s="166"/>
      <c r="BJ19" s="167"/>
      <c r="BK19" s="162"/>
      <c r="BL19" s="163"/>
      <c r="BM19" s="163"/>
      <c r="BN19" s="164"/>
      <c r="BO19" s="168" t="str">
        <f t="shared" si="1"/>
        <v>n.é.</v>
      </c>
      <c r="BP19" s="169"/>
    </row>
    <row r="20" spans="1:68" s="3" customFormat="1" ht="20.100000000000001" customHeight="1">
      <c r="A20" s="97" t="s">
        <v>68</v>
      </c>
      <c r="B20" s="93"/>
      <c r="C20" s="62" t="s">
        <v>69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4"/>
      <c r="AC20" s="158" t="s">
        <v>70</v>
      </c>
      <c r="AD20" s="159"/>
      <c r="AE20" s="68">
        <f>SUM(AE14:AH19)</f>
        <v>1800</v>
      </c>
      <c r="AF20" s="69"/>
      <c r="AG20" s="69"/>
      <c r="AH20" s="70"/>
      <c r="AI20" s="68">
        <f t="shared" ref="AI20" si="10">SUM(AI14:AL19)</f>
        <v>0</v>
      </c>
      <c r="AJ20" s="69"/>
      <c r="AK20" s="69"/>
      <c r="AL20" s="70"/>
      <c r="AM20" s="68">
        <f t="shared" ref="AM20" si="11">SUM(AM14:AP19)</f>
        <v>1800</v>
      </c>
      <c r="AN20" s="69"/>
      <c r="AO20" s="69"/>
      <c r="AP20" s="70"/>
      <c r="AQ20" s="68">
        <f t="shared" ref="AQ20" si="12">SUM(AQ14:AT19)</f>
        <v>0</v>
      </c>
      <c r="AR20" s="69"/>
      <c r="AS20" s="69"/>
      <c r="AT20" s="70"/>
      <c r="AU20" s="68">
        <f t="shared" ref="AU20" si="13">SUM(AU14:AX19)</f>
        <v>0</v>
      </c>
      <c r="AV20" s="69"/>
      <c r="AW20" s="69"/>
      <c r="AX20" s="70"/>
      <c r="AY20" s="141" t="s">
        <v>35</v>
      </c>
      <c r="AZ20" s="142"/>
      <c r="BA20" s="142"/>
      <c r="BB20" s="143"/>
      <c r="BC20" s="68">
        <f t="shared" ref="BC20" si="14">SUM(BC14:BF19)</f>
        <v>0</v>
      </c>
      <c r="BD20" s="69"/>
      <c r="BE20" s="69"/>
      <c r="BF20" s="70"/>
      <c r="BG20" s="141" t="s">
        <v>35</v>
      </c>
      <c r="BH20" s="142"/>
      <c r="BI20" s="142"/>
      <c r="BJ20" s="143"/>
      <c r="BK20" s="68">
        <f t="shared" ref="BK20" si="15">SUM(BK14:BN19)</f>
        <v>0</v>
      </c>
      <c r="BL20" s="69"/>
      <c r="BM20" s="69"/>
      <c r="BN20" s="70"/>
      <c r="BO20" s="170" t="str">
        <f t="shared" si="1"/>
        <v>n.é.</v>
      </c>
      <c r="BP20" s="171"/>
    </row>
    <row r="21" spans="1:68" ht="20.100000000000001" customHeight="1">
      <c r="A21" s="98" t="s">
        <v>71</v>
      </c>
      <c r="B21" s="92"/>
      <c r="C21" s="40" t="s">
        <v>72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2"/>
      <c r="AC21" s="160" t="s">
        <v>73</v>
      </c>
      <c r="AD21" s="161"/>
      <c r="AE21" s="45" t="str">
        <f t="shared" ref="AE21:AE25" si="16">IF(SUM(AI21:AP21)=0,"",SUM(AI21:AP21))</f>
        <v/>
      </c>
      <c r="AF21" s="46"/>
      <c r="AG21" s="46"/>
      <c r="AH21" s="47"/>
      <c r="AI21" s="45"/>
      <c r="AJ21" s="46"/>
      <c r="AK21" s="46"/>
      <c r="AL21" s="47"/>
      <c r="AM21" s="45"/>
      <c r="AN21" s="46"/>
      <c r="AO21" s="46"/>
      <c r="AP21" s="47"/>
      <c r="AQ21" s="45"/>
      <c r="AR21" s="46"/>
      <c r="AS21" s="46"/>
      <c r="AT21" s="47"/>
      <c r="AU21" s="162"/>
      <c r="AV21" s="163"/>
      <c r="AW21" s="163"/>
      <c r="AX21" s="164"/>
      <c r="AY21" s="165" t="s">
        <v>35</v>
      </c>
      <c r="AZ21" s="166"/>
      <c r="BA21" s="166"/>
      <c r="BB21" s="167"/>
      <c r="BC21" s="162"/>
      <c r="BD21" s="163"/>
      <c r="BE21" s="163"/>
      <c r="BF21" s="164"/>
      <c r="BG21" s="165" t="s">
        <v>35</v>
      </c>
      <c r="BH21" s="166"/>
      <c r="BI21" s="166"/>
      <c r="BJ21" s="167"/>
      <c r="BK21" s="162"/>
      <c r="BL21" s="163"/>
      <c r="BM21" s="163"/>
      <c r="BN21" s="164"/>
      <c r="BO21" s="168" t="str">
        <f t="shared" si="1"/>
        <v>n.é.</v>
      </c>
      <c r="BP21" s="169"/>
    </row>
    <row r="22" spans="1:68" ht="20.100000000000001" customHeight="1">
      <c r="A22" s="98" t="s">
        <v>74</v>
      </c>
      <c r="B22" s="92"/>
      <c r="C22" s="40" t="s">
        <v>75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2"/>
      <c r="AC22" s="160" t="s">
        <v>76</v>
      </c>
      <c r="AD22" s="161"/>
      <c r="AE22" s="45" t="str">
        <f t="shared" si="16"/>
        <v/>
      </c>
      <c r="AF22" s="46"/>
      <c r="AG22" s="46"/>
      <c r="AH22" s="47"/>
      <c r="AI22" s="45"/>
      <c r="AJ22" s="46"/>
      <c r="AK22" s="46"/>
      <c r="AL22" s="47"/>
      <c r="AM22" s="45"/>
      <c r="AN22" s="46"/>
      <c r="AO22" s="46"/>
      <c r="AP22" s="47"/>
      <c r="AQ22" s="45"/>
      <c r="AR22" s="46"/>
      <c r="AS22" s="46"/>
      <c r="AT22" s="47"/>
      <c r="AU22" s="162"/>
      <c r="AV22" s="163"/>
      <c r="AW22" s="163"/>
      <c r="AX22" s="164"/>
      <c r="AY22" s="165" t="s">
        <v>35</v>
      </c>
      <c r="AZ22" s="166"/>
      <c r="BA22" s="166"/>
      <c r="BB22" s="167"/>
      <c r="BC22" s="162"/>
      <c r="BD22" s="163"/>
      <c r="BE22" s="163"/>
      <c r="BF22" s="164"/>
      <c r="BG22" s="165" t="s">
        <v>35</v>
      </c>
      <c r="BH22" s="166"/>
      <c r="BI22" s="166"/>
      <c r="BJ22" s="167"/>
      <c r="BK22" s="162"/>
      <c r="BL22" s="163"/>
      <c r="BM22" s="163"/>
      <c r="BN22" s="164"/>
      <c r="BO22" s="168" t="str">
        <f t="shared" si="1"/>
        <v>n.é.</v>
      </c>
      <c r="BP22" s="169"/>
    </row>
    <row r="23" spans="1:68" ht="20.100000000000001" customHeight="1">
      <c r="A23" s="98" t="s">
        <v>77</v>
      </c>
      <c r="B23" s="92"/>
      <c r="C23" s="40" t="s">
        <v>78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2"/>
      <c r="AC23" s="160" t="s">
        <v>79</v>
      </c>
      <c r="AD23" s="161"/>
      <c r="AE23" s="45" t="str">
        <f t="shared" si="16"/>
        <v/>
      </c>
      <c r="AF23" s="46"/>
      <c r="AG23" s="46"/>
      <c r="AH23" s="47"/>
      <c r="AI23" s="45"/>
      <c r="AJ23" s="46"/>
      <c r="AK23" s="46"/>
      <c r="AL23" s="47"/>
      <c r="AM23" s="45"/>
      <c r="AN23" s="46"/>
      <c r="AO23" s="46"/>
      <c r="AP23" s="47"/>
      <c r="AQ23" s="45"/>
      <c r="AR23" s="46"/>
      <c r="AS23" s="46"/>
      <c r="AT23" s="47"/>
      <c r="AU23" s="162"/>
      <c r="AV23" s="163"/>
      <c r="AW23" s="163"/>
      <c r="AX23" s="164"/>
      <c r="AY23" s="165" t="s">
        <v>35</v>
      </c>
      <c r="AZ23" s="166"/>
      <c r="BA23" s="166"/>
      <c r="BB23" s="167"/>
      <c r="BC23" s="162"/>
      <c r="BD23" s="163"/>
      <c r="BE23" s="163"/>
      <c r="BF23" s="164"/>
      <c r="BG23" s="165" t="s">
        <v>35</v>
      </c>
      <c r="BH23" s="166"/>
      <c r="BI23" s="166"/>
      <c r="BJ23" s="167"/>
      <c r="BK23" s="162"/>
      <c r="BL23" s="163"/>
      <c r="BM23" s="163"/>
      <c r="BN23" s="164"/>
      <c r="BO23" s="168" t="str">
        <f t="shared" si="1"/>
        <v>n.é.</v>
      </c>
      <c r="BP23" s="169"/>
    </row>
    <row r="24" spans="1:68" ht="20.100000000000001" customHeight="1">
      <c r="A24" s="98" t="s">
        <v>80</v>
      </c>
      <c r="B24" s="92"/>
      <c r="C24" s="40" t="s">
        <v>81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2"/>
      <c r="AC24" s="160" t="s">
        <v>82</v>
      </c>
      <c r="AD24" s="161"/>
      <c r="AE24" s="45" t="str">
        <f t="shared" si="16"/>
        <v/>
      </c>
      <c r="AF24" s="46"/>
      <c r="AG24" s="46"/>
      <c r="AH24" s="47"/>
      <c r="AI24" s="45"/>
      <c r="AJ24" s="46"/>
      <c r="AK24" s="46"/>
      <c r="AL24" s="47"/>
      <c r="AM24" s="45"/>
      <c r="AN24" s="46"/>
      <c r="AO24" s="46"/>
      <c r="AP24" s="47"/>
      <c r="AQ24" s="45"/>
      <c r="AR24" s="46"/>
      <c r="AS24" s="46"/>
      <c r="AT24" s="47"/>
      <c r="AU24" s="162"/>
      <c r="AV24" s="163"/>
      <c r="AW24" s="163"/>
      <c r="AX24" s="164"/>
      <c r="AY24" s="165" t="s">
        <v>35</v>
      </c>
      <c r="AZ24" s="166"/>
      <c r="BA24" s="166"/>
      <c r="BB24" s="167"/>
      <c r="BC24" s="162"/>
      <c r="BD24" s="163"/>
      <c r="BE24" s="163"/>
      <c r="BF24" s="164"/>
      <c r="BG24" s="165" t="s">
        <v>35</v>
      </c>
      <c r="BH24" s="166"/>
      <c r="BI24" s="166"/>
      <c r="BJ24" s="167"/>
      <c r="BK24" s="162"/>
      <c r="BL24" s="163"/>
      <c r="BM24" s="163"/>
      <c r="BN24" s="164"/>
      <c r="BO24" s="168" t="str">
        <f t="shared" si="1"/>
        <v>n.é.</v>
      </c>
      <c r="BP24" s="169"/>
    </row>
    <row r="25" spans="1:68" ht="20.100000000000001" customHeight="1">
      <c r="A25" s="98" t="s">
        <v>83</v>
      </c>
      <c r="B25" s="92"/>
      <c r="C25" s="40" t="s">
        <v>84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2"/>
      <c r="AC25" s="160" t="s">
        <v>85</v>
      </c>
      <c r="AD25" s="161"/>
      <c r="AE25" s="45" t="str">
        <f t="shared" si="16"/>
        <v/>
      </c>
      <c r="AF25" s="46"/>
      <c r="AG25" s="46"/>
      <c r="AH25" s="47"/>
      <c r="AI25" s="45"/>
      <c r="AJ25" s="46"/>
      <c r="AK25" s="46"/>
      <c r="AL25" s="47"/>
      <c r="AM25" s="45"/>
      <c r="AN25" s="46"/>
      <c r="AO25" s="46"/>
      <c r="AP25" s="47"/>
      <c r="AQ25" s="45"/>
      <c r="AR25" s="46"/>
      <c r="AS25" s="46"/>
      <c r="AT25" s="47"/>
      <c r="AU25" s="162"/>
      <c r="AV25" s="163"/>
      <c r="AW25" s="163"/>
      <c r="AX25" s="164"/>
      <c r="AY25" s="165" t="s">
        <v>35</v>
      </c>
      <c r="AZ25" s="166"/>
      <c r="BA25" s="166"/>
      <c r="BB25" s="167"/>
      <c r="BC25" s="162"/>
      <c r="BD25" s="163"/>
      <c r="BE25" s="163"/>
      <c r="BF25" s="164"/>
      <c r="BG25" s="165" t="s">
        <v>35</v>
      </c>
      <c r="BH25" s="166"/>
      <c r="BI25" s="166"/>
      <c r="BJ25" s="167"/>
      <c r="BK25" s="162"/>
      <c r="BL25" s="163"/>
      <c r="BM25" s="163"/>
      <c r="BN25" s="164"/>
      <c r="BO25" s="168" t="str">
        <f t="shared" si="1"/>
        <v>n.é.</v>
      </c>
      <c r="BP25" s="169"/>
    </row>
    <row r="26" spans="1:68" s="3" customFormat="1" ht="20.100000000000001" customHeight="1">
      <c r="A26" s="97" t="s">
        <v>86</v>
      </c>
      <c r="B26" s="93"/>
      <c r="C26" s="62" t="s">
        <v>87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4"/>
      <c r="AC26" s="158" t="s">
        <v>88</v>
      </c>
      <c r="AD26" s="159"/>
      <c r="AE26" s="68">
        <f>SUM(AE21:AH25)</f>
        <v>0</v>
      </c>
      <c r="AF26" s="69"/>
      <c r="AG26" s="69"/>
      <c r="AH26" s="70"/>
      <c r="AI26" s="68">
        <f t="shared" ref="AI26" si="17">SUM(AI21:AL25)</f>
        <v>0</v>
      </c>
      <c r="AJ26" s="69"/>
      <c r="AK26" s="69"/>
      <c r="AL26" s="70"/>
      <c r="AM26" s="68">
        <f t="shared" ref="AM26" si="18">SUM(AM21:AP25)</f>
        <v>0</v>
      </c>
      <c r="AN26" s="69"/>
      <c r="AO26" s="69"/>
      <c r="AP26" s="70"/>
      <c r="AQ26" s="68">
        <f t="shared" ref="AQ26" si="19">SUM(AQ21:AT25)</f>
        <v>0</v>
      </c>
      <c r="AR26" s="69"/>
      <c r="AS26" s="69"/>
      <c r="AT26" s="70"/>
      <c r="AU26" s="68">
        <f t="shared" ref="AU26" si="20">SUM(AU21:AX25)</f>
        <v>0</v>
      </c>
      <c r="AV26" s="69"/>
      <c r="AW26" s="69"/>
      <c r="AX26" s="70"/>
      <c r="AY26" s="141" t="s">
        <v>35</v>
      </c>
      <c r="AZ26" s="142"/>
      <c r="BA26" s="142"/>
      <c r="BB26" s="143"/>
      <c r="BC26" s="68">
        <f t="shared" ref="BC26" si="21">SUM(BC21:BF25)</f>
        <v>0</v>
      </c>
      <c r="BD26" s="69"/>
      <c r="BE26" s="69"/>
      <c r="BF26" s="70"/>
      <c r="BG26" s="141" t="s">
        <v>35</v>
      </c>
      <c r="BH26" s="142"/>
      <c r="BI26" s="142"/>
      <c r="BJ26" s="143"/>
      <c r="BK26" s="68">
        <f t="shared" ref="BK26" si="22">SUM(BK21:BN25)</f>
        <v>0</v>
      </c>
      <c r="BL26" s="69"/>
      <c r="BM26" s="69"/>
      <c r="BN26" s="70"/>
      <c r="BO26" s="170" t="str">
        <f t="shared" si="1"/>
        <v>n.é.</v>
      </c>
      <c r="BP26" s="171"/>
    </row>
    <row r="27" spans="1:68" ht="20.100000000000001" customHeight="1">
      <c r="A27" s="98" t="s">
        <v>89</v>
      </c>
      <c r="B27" s="92"/>
      <c r="C27" s="40" t="s">
        <v>90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2"/>
      <c r="AC27" s="160" t="s">
        <v>91</v>
      </c>
      <c r="AD27" s="161"/>
      <c r="AE27" s="45" t="str">
        <f t="shared" ref="AE27:AE28" si="23">IF(SUM(AI27:AP27)=0,"",SUM(AI27:AP27))</f>
        <v/>
      </c>
      <c r="AF27" s="46"/>
      <c r="AG27" s="46"/>
      <c r="AH27" s="47"/>
      <c r="AI27" s="45"/>
      <c r="AJ27" s="46"/>
      <c r="AK27" s="46"/>
      <c r="AL27" s="47"/>
      <c r="AM27" s="45"/>
      <c r="AN27" s="46"/>
      <c r="AO27" s="46"/>
      <c r="AP27" s="47"/>
      <c r="AQ27" s="45"/>
      <c r="AR27" s="46"/>
      <c r="AS27" s="46"/>
      <c r="AT27" s="47"/>
      <c r="AU27" s="162"/>
      <c r="AV27" s="163"/>
      <c r="AW27" s="163"/>
      <c r="AX27" s="164"/>
      <c r="AY27" s="165" t="s">
        <v>35</v>
      </c>
      <c r="AZ27" s="166"/>
      <c r="BA27" s="166"/>
      <c r="BB27" s="167"/>
      <c r="BC27" s="162"/>
      <c r="BD27" s="163"/>
      <c r="BE27" s="163"/>
      <c r="BF27" s="164"/>
      <c r="BG27" s="165" t="s">
        <v>35</v>
      </c>
      <c r="BH27" s="166"/>
      <c r="BI27" s="166"/>
      <c r="BJ27" s="167"/>
      <c r="BK27" s="162"/>
      <c r="BL27" s="163"/>
      <c r="BM27" s="163"/>
      <c r="BN27" s="164"/>
      <c r="BO27" s="168" t="str">
        <f t="shared" si="1"/>
        <v>n.é.</v>
      </c>
      <c r="BP27" s="169"/>
    </row>
    <row r="28" spans="1:68" ht="20.100000000000001" customHeight="1">
      <c r="A28" s="98" t="s">
        <v>92</v>
      </c>
      <c r="B28" s="92"/>
      <c r="C28" s="40" t="s">
        <v>93</v>
      </c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2"/>
      <c r="AC28" s="160" t="s">
        <v>94</v>
      </c>
      <c r="AD28" s="161"/>
      <c r="AE28" s="45" t="str">
        <f t="shared" si="23"/>
        <v/>
      </c>
      <c r="AF28" s="46"/>
      <c r="AG28" s="46"/>
      <c r="AH28" s="47"/>
      <c r="AI28" s="45"/>
      <c r="AJ28" s="46"/>
      <c r="AK28" s="46"/>
      <c r="AL28" s="47"/>
      <c r="AM28" s="45"/>
      <c r="AN28" s="46"/>
      <c r="AO28" s="46"/>
      <c r="AP28" s="47"/>
      <c r="AQ28" s="45"/>
      <c r="AR28" s="46"/>
      <c r="AS28" s="46"/>
      <c r="AT28" s="47"/>
      <c r="AU28" s="162"/>
      <c r="AV28" s="163"/>
      <c r="AW28" s="163"/>
      <c r="AX28" s="164"/>
      <c r="AY28" s="165" t="s">
        <v>35</v>
      </c>
      <c r="AZ28" s="166"/>
      <c r="BA28" s="166"/>
      <c r="BB28" s="167"/>
      <c r="BC28" s="162"/>
      <c r="BD28" s="163"/>
      <c r="BE28" s="163"/>
      <c r="BF28" s="164"/>
      <c r="BG28" s="165" t="s">
        <v>35</v>
      </c>
      <c r="BH28" s="166"/>
      <c r="BI28" s="166"/>
      <c r="BJ28" s="167"/>
      <c r="BK28" s="162"/>
      <c r="BL28" s="163"/>
      <c r="BM28" s="163"/>
      <c r="BN28" s="164"/>
      <c r="BO28" s="168" t="str">
        <f t="shared" si="1"/>
        <v>n.é.</v>
      </c>
      <c r="BP28" s="169"/>
    </row>
    <row r="29" spans="1:68" s="3" customFormat="1" ht="20.100000000000001" customHeight="1">
      <c r="A29" s="97" t="s">
        <v>95</v>
      </c>
      <c r="B29" s="93"/>
      <c r="C29" s="62" t="s">
        <v>96</v>
      </c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4"/>
      <c r="AC29" s="158" t="s">
        <v>97</v>
      </c>
      <c r="AD29" s="159"/>
      <c r="AE29" s="68">
        <f>SUM(AE27:AH28)</f>
        <v>0</v>
      </c>
      <c r="AF29" s="69"/>
      <c r="AG29" s="69"/>
      <c r="AH29" s="70"/>
      <c r="AI29" s="68">
        <f t="shared" ref="AI29" si="24">SUM(AI27:AL28)</f>
        <v>0</v>
      </c>
      <c r="AJ29" s="69"/>
      <c r="AK29" s="69"/>
      <c r="AL29" s="70"/>
      <c r="AM29" s="68">
        <f t="shared" ref="AM29" si="25">SUM(AM27:AP28)</f>
        <v>0</v>
      </c>
      <c r="AN29" s="69"/>
      <c r="AO29" s="69"/>
      <c r="AP29" s="70"/>
      <c r="AQ29" s="68">
        <f t="shared" ref="AQ29" si="26">SUM(AQ27:AT28)</f>
        <v>0</v>
      </c>
      <c r="AR29" s="69"/>
      <c r="AS29" s="69"/>
      <c r="AT29" s="70"/>
      <c r="AU29" s="68">
        <f t="shared" ref="AU29" si="27">SUM(AU27:AX28)</f>
        <v>0</v>
      </c>
      <c r="AV29" s="69"/>
      <c r="AW29" s="69"/>
      <c r="AX29" s="70"/>
      <c r="AY29" s="141" t="s">
        <v>35</v>
      </c>
      <c r="AZ29" s="142"/>
      <c r="BA29" s="142"/>
      <c r="BB29" s="143"/>
      <c r="BC29" s="68">
        <f t="shared" ref="BC29" si="28">SUM(BC27:BF28)</f>
        <v>0</v>
      </c>
      <c r="BD29" s="69"/>
      <c r="BE29" s="69"/>
      <c r="BF29" s="70"/>
      <c r="BG29" s="141" t="s">
        <v>35</v>
      </c>
      <c r="BH29" s="142"/>
      <c r="BI29" s="142"/>
      <c r="BJ29" s="143"/>
      <c r="BK29" s="68">
        <f t="shared" ref="BK29" si="29">SUM(BK27:BN28)</f>
        <v>0</v>
      </c>
      <c r="BL29" s="69"/>
      <c r="BM29" s="69"/>
      <c r="BN29" s="70"/>
      <c r="BO29" s="170" t="str">
        <f t="shared" si="1"/>
        <v>n.é.</v>
      </c>
      <c r="BP29" s="171"/>
    </row>
    <row r="30" spans="1:68" ht="20.100000000000001" customHeight="1">
      <c r="A30" s="98" t="s">
        <v>98</v>
      </c>
      <c r="B30" s="92"/>
      <c r="C30" s="40" t="s">
        <v>99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2"/>
      <c r="AC30" s="160" t="s">
        <v>100</v>
      </c>
      <c r="AD30" s="161"/>
      <c r="AE30" s="45" t="str">
        <f t="shared" ref="AE30:AE37" si="30">IF(SUM(AI30:AP30)=0,"",SUM(AI30:AP30))</f>
        <v/>
      </c>
      <c r="AF30" s="46"/>
      <c r="AG30" s="46"/>
      <c r="AH30" s="47"/>
      <c r="AI30" s="45"/>
      <c r="AJ30" s="46"/>
      <c r="AK30" s="46"/>
      <c r="AL30" s="47"/>
      <c r="AM30" s="45"/>
      <c r="AN30" s="46"/>
      <c r="AO30" s="46"/>
      <c r="AP30" s="47"/>
      <c r="AQ30" s="45"/>
      <c r="AR30" s="46"/>
      <c r="AS30" s="46"/>
      <c r="AT30" s="47"/>
      <c r="AU30" s="162"/>
      <c r="AV30" s="163"/>
      <c r="AW30" s="163"/>
      <c r="AX30" s="164"/>
      <c r="AY30" s="165" t="s">
        <v>35</v>
      </c>
      <c r="AZ30" s="166"/>
      <c r="BA30" s="166"/>
      <c r="BB30" s="167"/>
      <c r="BC30" s="162"/>
      <c r="BD30" s="163"/>
      <c r="BE30" s="163"/>
      <c r="BF30" s="164"/>
      <c r="BG30" s="165" t="s">
        <v>35</v>
      </c>
      <c r="BH30" s="166"/>
      <c r="BI30" s="166"/>
      <c r="BJ30" s="167"/>
      <c r="BK30" s="162"/>
      <c r="BL30" s="163"/>
      <c r="BM30" s="163"/>
      <c r="BN30" s="164"/>
      <c r="BO30" s="168" t="str">
        <f t="shared" si="1"/>
        <v>n.é.</v>
      </c>
      <c r="BP30" s="169"/>
    </row>
    <row r="31" spans="1:68" ht="20.100000000000001" customHeight="1">
      <c r="A31" s="98" t="s">
        <v>101</v>
      </c>
      <c r="B31" s="92"/>
      <c r="C31" s="40" t="s">
        <v>102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2"/>
      <c r="AC31" s="160" t="s">
        <v>103</v>
      </c>
      <c r="AD31" s="161"/>
      <c r="AE31" s="45" t="str">
        <f t="shared" si="30"/>
        <v/>
      </c>
      <c r="AF31" s="46"/>
      <c r="AG31" s="46"/>
      <c r="AH31" s="47"/>
      <c r="AI31" s="45"/>
      <c r="AJ31" s="46"/>
      <c r="AK31" s="46"/>
      <c r="AL31" s="47"/>
      <c r="AM31" s="45"/>
      <c r="AN31" s="46"/>
      <c r="AO31" s="46"/>
      <c r="AP31" s="47"/>
      <c r="AQ31" s="45"/>
      <c r="AR31" s="46"/>
      <c r="AS31" s="46"/>
      <c r="AT31" s="47"/>
      <c r="AU31" s="162"/>
      <c r="AV31" s="163"/>
      <c r="AW31" s="163"/>
      <c r="AX31" s="164"/>
      <c r="AY31" s="165" t="s">
        <v>35</v>
      </c>
      <c r="AZ31" s="166"/>
      <c r="BA31" s="166"/>
      <c r="BB31" s="167"/>
      <c r="BC31" s="162"/>
      <c r="BD31" s="163"/>
      <c r="BE31" s="163"/>
      <c r="BF31" s="164"/>
      <c r="BG31" s="165" t="s">
        <v>35</v>
      </c>
      <c r="BH31" s="166"/>
      <c r="BI31" s="166"/>
      <c r="BJ31" s="167"/>
      <c r="BK31" s="162"/>
      <c r="BL31" s="163"/>
      <c r="BM31" s="163"/>
      <c r="BN31" s="164"/>
      <c r="BO31" s="168" t="str">
        <f t="shared" si="1"/>
        <v>n.é.</v>
      </c>
      <c r="BP31" s="169"/>
    </row>
    <row r="32" spans="1:68" ht="20.100000000000001" customHeight="1">
      <c r="A32" s="98" t="s">
        <v>104</v>
      </c>
      <c r="B32" s="92"/>
      <c r="C32" s="40" t="s">
        <v>105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  <c r="AC32" s="160" t="s">
        <v>106</v>
      </c>
      <c r="AD32" s="161"/>
      <c r="AE32" s="45" t="str">
        <f t="shared" si="30"/>
        <v/>
      </c>
      <c r="AF32" s="46"/>
      <c r="AG32" s="46"/>
      <c r="AH32" s="47"/>
      <c r="AI32" s="45"/>
      <c r="AJ32" s="46"/>
      <c r="AK32" s="46"/>
      <c r="AL32" s="47"/>
      <c r="AM32" s="45"/>
      <c r="AN32" s="46"/>
      <c r="AO32" s="46"/>
      <c r="AP32" s="47"/>
      <c r="AQ32" s="45"/>
      <c r="AR32" s="46"/>
      <c r="AS32" s="46"/>
      <c r="AT32" s="47"/>
      <c r="AU32" s="162"/>
      <c r="AV32" s="163"/>
      <c r="AW32" s="163"/>
      <c r="AX32" s="164"/>
      <c r="AY32" s="165" t="s">
        <v>35</v>
      </c>
      <c r="AZ32" s="166"/>
      <c r="BA32" s="166"/>
      <c r="BB32" s="167"/>
      <c r="BC32" s="162"/>
      <c r="BD32" s="163"/>
      <c r="BE32" s="163"/>
      <c r="BF32" s="164"/>
      <c r="BG32" s="165" t="s">
        <v>35</v>
      </c>
      <c r="BH32" s="166"/>
      <c r="BI32" s="166"/>
      <c r="BJ32" s="167"/>
      <c r="BK32" s="162"/>
      <c r="BL32" s="163"/>
      <c r="BM32" s="163"/>
      <c r="BN32" s="164"/>
      <c r="BO32" s="168" t="str">
        <f t="shared" si="1"/>
        <v>n.é.</v>
      </c>
      <c r="BP32" s="169"/>
    </row>
    <row r="33" spans="1:68" ht="20.100000000000001" customHeight="1">
      <c r="A33" s="98" t="s">
        <v>107</v>
      </c>
      <c r="B33" s="92"/>
      <c r="C33" s="40" t="s">
        <v>108</v>
      </c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2"/>
      <c r="AC33" s="160" t="s">
        <v>109</v>
      </c>
      <c r="AD33" s="161"/>
      <c r="AE33" s="45" t="str">
        <f t="shared" si="30"/>
        <v/>
      </c>
      <c r="AF33" s="46"/>
      <c r="AG33" s="46"/>
      <c r="AH33" s="47"/>
      <c r="AI33" s="45"/>
      <c r="AJ33" s="46"/>
      <c r="AK33" s="46"/>
      <c r="AL33" s="47"/>
      <c r="AM33" s="45"/>
      <c r="AN33" s="46"/>
      <c r="AO33" s="46"/>
      <c r="AP33" s="47"/>
      <c r="AQ33" s="45"/>
      <c r="AR33" s="46"/>
      <c r="AS33" s="46"/>
      <c r="AT33" s="47"/>
      <c r="AU33" s="162"/>
      <c r="AV33" s="163"/>
      <c r="AW33" s="163"/>
      <c r="AX33" s="164"/>
      <c r="AY33" s="165" t="s">
        <v>35</v>
      </c>
      <c r="AZ33" s="166"/>
      <c r="BA33" s="166"/>
      <c r="BB33" s="167"/>
      <c r="BC33" s="162"/>
      <c r="BD33" s="163"/>
      <c r="BE33" s="163"/>
      <c r="BF33" s="164"/>
      <c r="BG33" s="165" t="s">
        <v>35</v>
      </c>
      <c r="BH33" s="166"/>
      <c r="BI33" s="166"/>
      <c r="BJ33" s="167"/>
      <c r="BK33" s="162"/>
      <c r="BL33" s="163"/>
      <c r="BM33" s="163"/>
      <c r="BN33" s="164"/>
      <c r="BO33" s="168" t="str">
        <f t="shared" si="1"/>
        <v>n.é.</v>
      </c>
      <c r="BP33" s="169"/>
    </row>
    <row r="34" spans="1:68" ht="20.100000000000001" customHeight="1">
      <c r="A34" s="98" t="s">
        <v>110</v>
      </c>
      <c r="B34" s="92"/>
      <c r="C34" s="40" t="s">
        <v>111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2"/>
      <c r="AC34" s="160" t="s">
        <v>112</v>
      </c>
      <c r="AD34" s="161"/>
      <c r="AE34" s="45" t="str">
        <f t="shared" si="30"/>
        <v/>
      </c>
      <c r="AF34" s="46"/>
      <c r="AG34" s="46"/>
      <c r="AH34" s="47"/>
      <c r="AI34" s="45"/>
      <c r="AJ34" s="46"/>
      <c r="AK34" s="46"/>
      <c r="AL34" s="47"/>
      <c r="AM34" s="45"/>
      <c r="AN34" s="46"/>
      <c r="AO34" s="46"/>
      <c r="AP34" s="47"/>
      <c r="AQ34" s="45"/>
      <c r="AR34" s="46"/>
      <c r="AS34" s="46"/>
      <c r="AT34" s="47"/>
      <c r="AU34" s="162"/>
      <c r="AV34" s="163"/>
      <c r="AW34" s="163"/>
      <c r="AX34" s="164"/>
      <c r="AY34" s="165" t="s">
        <v>35</v>
      </c>
      <c r="AZ34" s="166"/>
      <c r="BA34" s="166"/>
      <c r="BB34" s="167"/>
      <c r="BC34" s="162"/>
      <c r="BD34" s="163"/>
      <c r="BE34" s="163"/>
      <c r="BF34" s="164"/>
      <c r="BG34" s="165" t="s">
        <v>35</v>
      </c>
      <c r="BH34" s="166"/>
      <c r="BI34" s="166"/>
      <c r="BJ34" s="167"/>
      <c r="BK34" s="162"/>
      <c r="BL34" s="163"/>
      <c r="BM34" s="163"/>
      <c r="BN34" s="164"/>
      <c r="BO34" s="168" t="str">
        <f t="shared" si="1"/>
        <v>n.é.</v>
      </c>
      <c r="BP34" s="169"/>
    </row>
    <row r="35" spans="1:68" ht="20.100000000000001" customHeight="1">
      <c r="A35" s="98" t="s">
        <v>113</v>
      </c>
      <c r="B35" s="92"/>
      <c r="C35" s="40" t="s">
        <v>114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2"/>
      <c r="AC35" s="160" t="s">
        <v>115</v>
      </c>
      <c r="AD35" s="161"/>
      <c r="AE35" s="45" t="str">
        <f t="shared" si="30"/>
        <v/>
      </c>
      <c r="AF35" s="46"/>
      <c r="AG35" s="46"/>
      <c r="AH35" s="47"/>
      <c r="AI35" s="45"/>
      <c r="AJ35" s="46"/>
      <c r="AK35" s="46"/>
      <c r="AL35" s="47"/>
      <c r="AM35" s="45"/>
      <c r="AN35" s="46"/>
      <c r="AO35" s="46"/>
      <c r="AP35" s="47"/>
      <c r="AQ35" s="45"/>
      <c r="AR35" s="46"/>
      <c r="AS35" s="46"/>
      <c r="AT35" s="47"/>
      <c r="AU35" s="162"/>
      <c r="AV35" s="163"/>
      <c r="AW35" s="163"/>
      <c r="AX35" s="164"/>
      <c r="AY35" s="165" t="s">
        <v>35</v>
      </c>
      <c r="AZ35" s="166"/>
      <c r="BA35" s="166"/>
      <c r="BB35" s="167"/>
      <c r="BC35" s="162"/>
      <c r="BD35" s="163"/>
      <c r="BE35" s="163"/>
      <c r="BF35" s="164"/>
      <c r="BG35" s="165" t="s">
        <v>35</v>
      </c>
      <c r="BH35" s="166"/>
      <c r="BI35" s="166"/>
      <c r="BJ35" s="167"/>
      <c r="BK35" s="162"/>
      <c r="BL35" s="163"/>
      <c r="BM35" s="163"/>
      <c r="BN35" s="164"/>
      <c r="BO35" s="168" t="str">
        <f t="shared" si="1"/>
        <v>n.é.</v>
      </c>
      <c r="BP35" s="169"/>
    </row>
    <row r="36" spans="1:68" ht="20.100000000000001" customHeight="1">
      <c r="A36" s="98" t="s">
        <v>116</v>
      </c>
      <c r="B36" s="92"/>
      <c r="C36" s="40" t="s">
        <v>117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2"/>
      <c r="AC36" s="160" t="s">
        <v>118</v>
      </c>
      <c r="AD36" s="161"/>
      <c r="AE36" s="45" t="str">
        <f t="shared" si="30"/>
        <v/>
      </c>
      <c r="AF36" s="46"/>
      <c r="AG36" s="46"/>
      <c r="AH36" s="47"/>
      <c r="AI36" s="45"/>
      <c r="AJ36" s="46"/>
      <c r="AK36" s="46"/>
      <c r="AL36" s="47"/>
      <c r="AM36" s="45"/>
      <c r="AN36" s="46"/>
      <c r="AO36" s="46"/>
      <c r="AP36" s="47"/>
      <c r="AQ36" s="45"/>
      <c r="AR36" s="46"/>
      <c r="AS36" s="46"/>
      <c r="AT36" s="47"/>
      <c r="AU36" s="162"/>
      <c r="AV36" s="163"/>
      <c r="AW36" s="163"/>
      <c r="AX36" s="164"/>
      <c r="AY36" s="165" t="s">
        <v>35</v>
      </c>
      <c r="AZ36" s="166"/>
      <c r="BA36" s="166"/>
      <c r="BB36" s="167"/>
      <c r="BC36" s="162"/>
      <c r="BD36" s="163"/>
      <c r="BE36" s="163"/>
      <c r="BF36" s="164"/>
      <c r="BG36" s="165" t="s">
        <v>35</v>
      </c>
      <c r="BH36" s="166"/>
      <c r="BI36" s="166"/>
      <c r="BJ36" s="167"/>
      <c r="BK36" s="162"/>
      <c r="BL36" s="163"/>
      <c r="BM36" s="163"/>
      <c r="BN36" s="164"/>
      <c r="BO36" s="168" t="str">
        <f t="shared" si="1"/>
        <v>n.é.</v>
      </c>
      <c r="BP36" s="169"/>
    </row>
    <row r="37" spans="1:68" ht="20.100000000000001" customHeight="1">
      <c r="A37" s="98" t="s">
        <v>119</v>
      </c>
      <c r="B37" s="92"/>
      <c r="C37" s="40" t="s">
        <v>120</v>
      </c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2"/>
      <c r="AC37" s="160" t="s">
        <v>121</v>
      </c>
      <c r="AD37" s="161"/>
      <c r="AE37" s="45" t="str">
        <f t="shared" si="30"/>
        <v/>
      </c>
      <c r="AF37" s="46"/>
      <c r="AG37" s="46"/>
      <c r="AH37" s="47"/>
      <c r="AI37" s="45"/>
      <c r="AJ37" s="46"/>
      <c r="AK37" s="46"/>
      <c r="AL37" s="47"/>
      <c r="AM37" s="45"/>
      <c r="AN37" s="46"/>
      <c r="AO37" s="46"/>
      <c r="AP37" s="47"/>
      <c r="AQ37" s="45"/>
      <c r="AR37" s="46"/>
      <c r="AS37" s="46"/>
      <c r="AT37" s="47"/>
      <c r="AU37" s="162"/>
      <c r="AV37" s="163"/>
      <c r="AW37" s="163"/>
      <c r="AX37" s="164"/>
      <c r="AY37" s="165" t="s">
        <v>35</v>
      </c>
      <c r="AZ37" s="166"/>
      <c r="BA37" s="166"/>
      <c r="BB37" s="167"/>
      <c r="BC37" s="162"/>
      <c r="BD37" s="163"/>
      <c r="BE37" s="163"/>
      <c r="BF37" s="164"/>
      <c r="BG37" s="165" t="s">
        <v>35</v>
      </c>
      <c r="BH37" s="166"/>
      <c r="BI37" s="166"/>
      <c r="BJ37" s="167"/>
      <c r="BK37" s="162"/>
      <c r="BL37" s="163"/>
      <c r="BM37" s="163"/>
      <c r="BN37" s="164"/>
      <c r="BO37" s="168" t="str">
        <f t="shared" si="1"/>
        <v>n.é.</v>
      </c>
      <c r="BP37" s="169"/>
    </row>
    <row r="38" spans="1:68" s="3" customFormat="1" ht="20.100000000000001" customHeight="1">
      <c r="A38" s="97" t="s">
        <v>122</v>
      </c>
      <c r="B38" s="93"/>
      <c r="C38" s="62" t="s">
        <v>123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4"/>
      <c r="AC38" s="158" t="s">
        <v>124</v>
      </c>
      <c r="AD38" s="159"/>
      <c r="AE38" s="68">
        <f>SUM(AE33:AH37)</f>
        <v>0</v>
      </c>
      <c r="AF38" s="69"/>
      <c r="AG38" s="69"/>
      <c r="AH38" s="70"/>
      <c r="AI38" s="68">
        <f t="shared" ref="AI38" si="31">SUM(AI33:AL37)</f>
        <v>0</v>
      </c>
      <c r="AJ38" s="69"/>
      <c r="AK38" s="69"/>
      <c r="AL38" s="70"/>
      <c r="AM38" s="68">
        <f t="shared" ref="AM38" si="32">SUM(AM33:AP37)</f>
        <v>0</v>
      </c>
      <c r="AN38" s="69"/>
      <c r="AO38" s="69"/>
      <c r="AP38" s="70"/>
      <c r="AQ38" s="68">
        <f t="shared" ref="AQ38" si="33">SUM(AQ33:AT37)</f>
        <v>0</v>
      </c>
      <c r="AR38" s="69"/>
      <c r="AS38" s="69"/>
      <c r="AT38" s="70"/>
      <c r="AU38" s="68">
        <f t="shared" ref="AU38" si="34">SUM(AU33:AX37)</f>
        <v>0</v>
      </c>
      <c r="AV38" s="69"/>
      <c r="AW38" s="69"/>
      <c r="AX38" s="70"/>
      <c r="AY38" s="141" t="s">
        <v>35</v>
      </c>
      <c r="AZ38" s="142"/>
      <c r="BA38" s="142"/>
      <c r="BB38" s="143"/>
      <c r="BC38" s="68">
        <f t="shared" ref="BC38" si="35">SUM(BC33:BF37)</f>
        <v>0</v>
      </c>
      <c r="BD38" s="69"/>
      <c r="BE38" s="69"/>
      <c r="BF38" s="70"/>
      <c r="BG38" s="141" t="s">
        <v>35</v>
      </c>
      <c r="BH38" s="142"/>
      <c r="BI38" s="142"/>
      <c r="BJ38" s="143"/>
      <c r="BK38" s="68">
        <f t="shared" ref="BK38" si="36">SUM(BK33:BN37)</f>
        <v>0</v>
      </c>
      <c r="BL38" s="69"/>
      <c r="BM38" s="69"/>
      <c r="BN38" s="70"/>
      <c r="BO38" s="170" t="str">
        <f t="shared" si="1"/>
        <v>n.é.</v>
      </c>
      <c r="BP38" s="171"/>
    </row>
    <row r="39" spans="1:68" ht="20.100000000000001" customHeight="1">
      <c r="A39" s="98" t="s">
        <v>125</v>
      </c>
      <c r="B39" s="92"/>
      <c r="C39" s="40" t="s">
        <v>126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2"/>
      <c r="AC39" s="160" t="s">
        <v>127</v>
      </c>
      <c r="AD39" s="161"/>
      <c r="AE39" s="45" t="str">
        <f t="shared" ref="AE39" si="37">IF(SUM(AI39:AP39)=0,"",SUM(AI39:AP39))</f>
        <v/>
      </c>
      <c r="AF39" s="46"/>
      <c r="AG39" s="46"/>
      <c r="AH39" s="47"/>
      <c r="AI39" s="45"/>
      <c r="AJ39" s="46"/>
      <c r="AK39" s="46"/>
      <c r="AL39" s="47"/>
      <c r="AM39" s="45"/>
      <c r="AN39" s="46"/>
      <c r="AO39" s="46"/>
      <c r="AP39" s="47"/>
      <c r="AQ39" s="45"/>
      <c r="AR39" s="46"/>
      <c r="AS39" s="46"/>
      <c r="AT39" s="47"/>
      <c r="AU39" s="162"/>
      <c r="AV39" s="163"/>
      <c r="AW39" s="163"/>
      <c r="AX39" s="164"/>
      <c r="AY39" s="165" t="s">
        <v>35</v>
      </c>
      <c r="AZ39" s="166"/>
      <c r="BA39" s="166"/>
      <c r="BB39" s="167"/>
      <c r="BC39" s="162"/>
      <c r="BD39" s="163"/>
      <c r="BE39" s="163"/>
      <c r="BF39" s="164"/>
      <c r="BG39" s="165" t="s">
        <v>35</v>
      </c>
      <c r="BH39" s="166"/>
      <c r="BI39" s="166"/>
      <c r="BJ39" s="167"/>
      <c r="BK39" s="162"/>
      <c r="BL39" s="163"/>
      <c r="BM39" s="163"/>
      <c r="BN39" s="164"/>
      <c r="BO39" s="168" t="str">
        <f t="shared" si="1"/>
        <v>n.é.</v>
      </c>
      <c r="BP39" s="169"/>
    </row>
    <row r="40" spans="1:68" s="3" customFormat="1" ht="20.100000000000001" customHeight="1">
      <c r="A40" s="97" t="s">
        <v>128</v>
      </c>
      <c r="B40" s="93"/>
      <c r="C40" s="62" t="s">
        <v>129</v>
      </c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4"/>
      <c r="AC40" s="158" t="s">
        <v>130</v>
      </c>
      <c r="AD40" s="159"/>
      <c r="AE40" s="68">
        <f>SUM(AE29:AH32,AE38:AH39)</f>
        <v>0</v>
      </c>
      <c r="AF40" s="69"/>
      <c r="AG40" s="69"/>
      <c r="AH40" s="70"/>
      <c r="AI40" s="68">
        <f t="shared" ref="AI40" si="38">AI29+AI30+AI31+AI32+AI38+AI39</f>
        <v>0</v>
      </c>
      <c r="AJ40" s="69"/>
      <c r="AK40" s="69"/>
      <c r="AL40" s="70"/>
      <c r="AM40" s="68">
        <f t="shared" ref="AM40" si="39">AM29+AM30+AM31+AM32+AM38+AM39</f>
        <v>0</v>
      </c>
      <c r="AN40" s="69"/>
      <c r="AO40" s="69"/>
      <c r="AP40" s="70"/>
      <c r="AQ40" s="68">
        <f t="shared" ref="AQ40" si="40">AQ29+AQ30+AQ31+AQ32+AQ38+AQ39</f>
        <v>0</v>
      </c>
      <c r="AR40" s="69"/>
      <c r="AS40" s="69"/>
      <c r="AT40" s="70"/>
      <c r="AU40" s="68">
        <f t="shared" ref="AU40" si="41">AU29+AU30+AU31+AU32+AU38+AU39</f>
        <v>0</v>
      </c>
      <c r="AV40" s="69"/>
      <c r="AW40" s="69"/>
      <c r="AX40" s="70"/>
      <c r="AY40" s="141" t="s">
        <v>35</v>
      </c>
      <c r="AZ40" s="142"/>
      <c r="BA40" s="142"/>
      <c r="BB40" s="143"/>
      <c r="BC40" s="68">
        <f t="shared" ref="BC40" si="42">BC29+BC30+BC31+BC32+BC38+BC39</f>
        <v>0</v>
      </c>
      <c r="BD40" s="69"/>
      <c r="BE40" s="69"/>
      <c r="BF40" s="70"/>
      <c r="BG40" s="141" t="s">
        <v>35</v>
      </c>
      <c r="BH40" s="142"/>
      <c r="BI40" s="142"/>
      <c r="BJ40" s="143"/>
      <c r="BK40" s="68">
        <f t="shared" ref="BK40" si="43">BK29+BK30+BK31+BK32+BK38+BK39</f>
        <v>0</v>
      </c>
      <c r="BL40" s="69"/>
      <c r="BM40" s="69"/>
      <c r="BN40" s="70"/>
      <c r="BO40" s="170" t="str">
        <f t="shared" si="1"/>
        <v>n.é.</v>
      </c>
      <c r="BP40" s="171"/>
    </row>
    <row r="41" spans="1:68" ht="20.100000000000001" customHeight="1">
      <c r="A41" s="98" t="s">
        <v>131</v>
      </c>
      <c r="B41" s="92"/>
      <c r="C41" s="40" t="s">
        <v>132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2"/>
      <c r="AC41" s="160" t="s">
        <v>133</v>
      </c>
      <c r="AD41" s="161"/>
      <c r="AE41" s="45" t="str">
        <f t="shared" ref="AE41" si="44">IF(SUM(AI41:AP41)=0,"",SUM(AI41:AP41))</f>
        <v/>
      </c>
      <c r="AF41" s="46"/>
      <c r="AG41" s="46"/>
      <c r="AH41" s="47"/>
      <c r="AI41" s="45"/>
      <c r="AJ41" s="46"/>
      <c r="AK41" s="46"/>
      <c r="AL41" s="47"/>
      <c r="AM41" s="45"/>
      <c r="AN41" s="46"/>
      <c r="AO41" s="46"/>
      <c r="AP41" s="47"/>
      <c r="AQ41" s="45"/>
      <c r="AR41" s="46"/>
      <c r="AS41" s="46"/>
      <c r="AT41" s="47"/>
      <c r="AU41" s="162"/>
      <c r="AV41" s="163"/>
      <c r="AW41" s="163"/>
      <c r="AX41" s="164"/>
      <c r="AY41" s="165" t="s">
        <v>35</v>
      </c>
      <c r="AZ41" s="166"/>
      <c r="BA41" s="166"/>
      <c r="BB41" s="167"/>
      <c r="BC41" s="162"/>
      <c r="BD41" s="163"/>
      <c r="BE41" s="163"/>
      <c r="BF41" s="164"/>
      <c r="BG41" s="165" t="s">
        <v>35</v>
      </c>
      <c r="BH41" s="166"/>
      <c r="BI41" s="166"/>
      <c r="BJ41" s="167"/>
      <c r="BK41" s="162"/>
      <c r="BL41" s="163"/>
      <c r="BM41" s="163"/>
      <c r="BN41" s="164"/>
      <c r="BO41" s="168" t="str">
        <f t="shared" si="1"/>
        <v>n.é.</v>
      </c>
      <c r="BP41" s="169"/>
    </row>
    <row r="42" spans="1:68" ht="20.100000000000001" customHeight="1">
      <c r="A42" s="98" t="s">
        <v>134</v>
      </c>
      <c r="B42" s="92"/>
      <c r="C42" s="40" t="s">
        <v>135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2"/>
      <c r="AC42" s="160" t="s">
        <v>136</v>
      </c>
      <c r="AD42" s="161"/>
      <c r="AE42" s="45" t="str">
        <f t="shared" ref="AE42:AE51" si="45">IF(SUM(AI42:AP42)=0,"",SUM(AI42:AP42))</f>
        <v/>
      </c>
      <c r="AF42" s="46"/>
      <c r="AG42" s="46"/>
      <c r="AH42" s="47"/>
      <c r="AI42" s="45"/>
      <c r="AJ42" s="46"/>
      <c r="AK42" s="46"/>
      <c r="AL42" s="47"/>
      <c r="AM42" s="45"/>
      <c r="AN42" s="46"/>
      <c r="AO42" s="46"/>
      <c r="AP42" s="47"/>
      <c r="AQ42" s="45"/>
      <c r="AR42" s="46"/>
      <c r="AS42" s="46"/>
      <c r="AT42" s="47"/>
      <c r="AU42" s="162"/>
      <c r="AV42" s="163"/>
      <c r="AW42" s="163"/>
      <c r="AX42" s="164"/>
      <c r="AY42" s="165" t="s">
        <v>35</v>
      </c>
      <c r="AZ42" s="166"/>
      <c r="BA42" s="166"/>
      <c r="BB42" s="167"/>
      <c r="BC42" s="162"/>
      <c r="BD42" s="163"/>
      <c r="BE42" s="163"/>
      <c r="BF42" s="164"/>
      <c r="BG42" s="165" t="s">
        <v>35</v>
      </c>
      <c r="BH42" s="166"/>
      <c r="BI42" s="166"/>
      <c r="BJ42" s="167"/>
      <c r="BK42" s="162"/>
      <c r="BL42" s="163"/>
      <c r="BM42" s="163"/>
      <c r="BN42" s="164"/>
      <c r="BO42" s="168" t="str">
        <f t="shared" si="1"/>
        <v>n.é.</v>
      </c>
      <c r="BP42" s="169"/>
    </row>
    <row r="43" spans="1:68" ht="20.100000000000001" customHeight="1">
      <c r="A43" s="98" t="s">
        <v>137</v>
      </c>
      <c r="B43" s="92"/>
      <c r="C43" s="40" t="s">
        <v>138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2"/>
      <c r="AC43" s="160" t="s">
        <v>139</v>
      </c>
      <c r="AD43" s="161"/>
      <c r="AE43" s="45">
        <f t="shared" si="45"/>
        <v>310</v>
      </c>
      <c r="AF43" s="46"/>
      <c r="AG43" s="46"/>
      <c r="AH43" s="47"/>
      <c r="AI43" s="45"/>
      <c r="AJ43" s="46"/>
      <c r="AK43" s="46"/>
      <c r="AL43" s="47"/>
      <c r="AM43" s="45">
        <v>310</v>
      </c>
      <c r="AN43" s="46"/>
      <c r="AO43" s="46"/>
      <c r="AP43" s="47"/>
      <c r="AQ43" s="45"/>
      <c r="AR43" s="46"/>
      <c r="AS43" s="46"/>
      <c r="AT43" s="47"/>
      <c r="AU43" s="45"/>
      <c r="AV43" s="46"/>
      <c r="AW43" s="46"/>
      <c r="AX43" s="47"/>
      <c r="AY43" s="136" t="s">
        <v>35</v>
      </c>
      <c r="AZ43" s="137"/>
      <c r="BA43" s="137"/>
      <c r="BB43" s="138"/>
      <c r="BC43" s="45"/>
      <c r="BD43" s="46"/>
      <c r="BE43" s="46"/>
      <c r="BF43" s="47"/>
      <c r="BG43" s="136" t="s">
        <v>35</v>
      </c>
      <c r="BH43" s="137"/>
      <c r="BI43" s="137"/>
      <c r="BJ43" s="138"/>
      <c r="BK43" s="45"/>
      <c r="BL43" s="46"/>
      <c r="BM43" s="46"/>
      <c r="BN43" s="47"/>
      <c r="BO43" s="29" t="str">
        <f t="shared" si="1"/>
        <v>n.é.</v>
      </c>
      <c r="BP43" s="30"/>
    </row>
    <row r="44" spans="1:68" ht="20.100000000000001" customHeight="1">
      <c r="A44" s="98" t="s">
        <v>140</v>
      </c>
      <c r="B44" s="92"/>
      <c r="C44" s="40" t="s">
        <v>141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2"/>
      <c r="AC44" s="160" t="s">
        <v>142</v>
      </c>
      <c r="AD44" s="161"/>
      <c r="AE44" s="45" t="str">
        <f t="shared" si="45"/>
        <v/>
      </c>
      <c r="AF44" s="46"/>
      <c r="AG44" s="46"/>
      <c r="AH44" s="47"/>
      <c r="AI44" s="45"/>
      <c r="AJ44" s="46"/>
      <c r="AK44" s="46"/>
      <c r="AL44" s="47"/>
      <c r="AM44" s="45"/>
      <c r="AN44" s="46"/>
      <c r="AO44" s="46"/>
      <c r="AP44" s="47"/>
      <c r="AQ44" s="45"/>
      <c r="AR44" s="46"/>
      <c r="AS44" s="46"/>
      <c r="AT44" s="47"/>
      <c r="AU44" s="45"/>
      <c r="AV44" s="46"/>
      <c r="AW44" s="46"/>
      <c r="AX44" s="47"/>
      <c r="AY44" s="136" t="s">
        <v>35</v>
      </c>
      <c r="AZ44" s="137"/>
      <c r="BA44" s="137"/>
      <c r="BB44" s="138"/>
      <c r="BC44" s="45"/>
      <c r="BD44" s="46"/>
      <c r="BE44" s="46"/>
      <c r="BF44" s="47"/>
      <c r="BG44" s="136" t="s">
        <v>35</v>
      </c>
      <c r="BH44" s="137"/>
      <c r="BI44" s="137"/>
      <c r="BJ44" s="138"/>
      <c r="BK44" s="45"/>
      <c r="BL44" s="46"/>
      <c r="BM44" s="46"/>
      <c r="BN44" s="47"/>
      <c r="BO44" s="29" t="str">
        <f t="shared" si="1"/>
        <v>n.é.</v>
      </c>
      <c r="BP44" s="30"/>
    </row>
    <row r="45" spans="1:68" ht="20.100000000000001" customHeight="1">
      <c r="A45" s="98" t="s">
        <v>143</v>
      </c>
      <c r="B45" s="92"/>
      <c r="C45" s="40" t="s">
        <v>144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2"/>
      <c r="AC45" s="160" t="s">
        <v>145</v>
      </c>
      <c r="AD45" s="161"/>
      <c r="AE45" s="45" t="str">
        <f t="shared" si="45"/>
        <v/>
      </c>
      <c r="AF45" s="46"/>
      <c r="AG45" s="46"/>
      <c r="AH45" s="47"/>
      <c r="AI45" s="45"/>
      <c r="AJ45" s="46"/>
      <c r="AK45" s="46"/>
      <c r="AL45" s="47"/>
      <c r="AM45" s="45"/>
      <c r="AN45" s="46"/>
      <c r="AO45" s="46"/>
      <c r="AP45" s="47"/>
      <c r="AQ45" s="45"/>
      <c r="AR45" s="46"/>
      <c r="AS45" s="46"/>
      <c r="AT45" s="47"/>
      <c r="AU45" s="45"/>
      <c r="AV45" s="46"/>
      <c r="AW45" s="46"/>
      <c r="AX45" s="47"/>
      <c r="AY45" s="136" t="s">
        <v>35</v>
      </c>
      <c r="AZ45" s="137"/>
      <c r="BA45" s="137"/>
      <c r="BB45" s="138"/>
      <c r="BC45" s="45"/>
      <c r="BD45" s="46"/>
      <c r="BE45" s="46"/>
      <c r="BF45" s="47"/>
      <c r="BG45" s="136" t="s">
        <v>35</v>
      </c>
      <c r="BH45" s="137"/>
      <c r="BI45" s="137"/>
      <c r="BJ45" s="138"/>
      <c r="BK45" s="45"/>
      <c r="BL45" s="46"/>
      <c r="BM45" s="46"/>
      <c r="BN45" s="47"/>
      <c r="BO45" s="29" t="str">
        <f t="shared" si="1"/>
        <v>n.é.</v>
      </c>
      <c r="BP45" s="30"/>
    </row>
    <row r="46" spans="1:68" ht="20.100000000000001" customHeight="1">
      <c r="A46" s="98" t="s">
        <v>146</v>
      </c>
      <c r="B46" s="92"/>
      <c r="C46" s="40" t="s">
        <v>147</v>
      </c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2"/>
      <c r="AC46" s="160" t="s">
        <v>148</v>
      </c>
      <c r="AD46" s="161"/>
      <c r="AE46" s="45" t="str">
        <f t="shared" si="45"/>
        <v/>
      </c>
      <c r="AF46" s="46"/>
      <c r="AG46" s="46"/>
      <c r="AH46" s="47"/>
      <c r="AI46" s="45"/>
      <c r="AJ46" s="46"/>
      <c r="AK46" s="46"/>
      <c r="AL46" s="47"/>
      <c r="AM46" s="45"/>
      <c r="AN46" s="46"/>
      <c r="AO46" s="46"/>
      <c r="AP46" s="47"/>
      <c r="AQ46" s="45"/>
      <c r="AR46" s="46"/>
      <c r="AS46" s="46"/>
      <c r="AT46" s="47"/>
      <c r="AU46" s="45"/>
      <c r="AV46" s="46"/>
      <c r="AW46" s="46"/>
      <c r="AX46" s="47"/>
      <c r="AY46" s="136" t="s">
        <v>35</v>
      </c>
      <c r="AZ46" s="137"/>
      <c r="BA46" s="137"/>
      <c r="BB46" s="138"/>
      <c r="BC46" s="45"/>
      <c r="BD46" s="46"/>
      <c r="BE46" s="46"/>
      <c r="BF46" s="47"/>
      <c r="BG46" s="136" t="s">
        <v>35</v>
      </c>
      <c r="BH46" s="137"/>
      <c r="BI46" s="137"/>
      <c r="BJ46" s="138"/>
      <c r="BK46" s="45"/>
      <c r="BL46" s="46"/>
      <c r="BM46" s="46"/>
      <c r="BN46" s="47"/>
      <c r="BO46" s="29" t="str">
        <f t="shared" si="1"/>
        <v>n.é.</v>
      </c>
      <c r="BP46" s="30"/>
    </row>
    <row r="47" spans="1:68" ht="20.100000000000001" customHeight="1">
      <c r="A47" s="98" t="s">
        <v>149</v>
      </c>
      <c r="B47" s="92"/>
      <c r="C47" s="40" t="s">
        <v>150</v>
      </c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2"/>
      <c r="AC47" s="160" t="s">
        <v>151</v>
      </c>
      <c r="AD47" s="161"/>
      <c r="AE47" s="45" t="str">
        <f t="shared" si="45"/>
        <v/>
      </c>
      <c r="AF47" s="46"/>
      <c r="AG47" s="46"/>
      <c r="AH47" s="47"/>
      <c r="AI47" s="45"/>
      <c r="AJ47" s="46"/>
      <c r="AK47" s="46"/>
      <c r="AL47" s="47"/>
      <c r="AM47" s="45"/>
      <c r="AN47" s="46"/>
      <c r="AO47" s="46"/>
      <c r="AP47" s="47"/>
      <c r="AQ47" s="45"/>
      <c r="AR47" s="46"/>
      <c r="AS47" s="46"/>
      <c r="AT47" s="47"/>
      <c r="AU47" s="45"/>
      <c r="AV47" s="46"/>
      <c r="AW47" s="46"/>
      <c r="AX47" s="47"/>
      <c r="AY47" s="136" t="s">
        <v>35</v>
      </c>
      <c r="AZ47" s="137"/>
      <c r="BA47" s="137"/>
      <c r="BB47" s="138"/>
      <c r="BC47" s="45"/>
      <c r="BD47" s="46"/>
      <c r="BE47" s="46"/>
      <c r="BF47" s="47"/>
      <c r="BG47" s="136" t="s">
        <v>35</v>
      </c>
      <c r="BH47" s="137"/>
      <c r="BI47" s="137"/>
      <c r="BJ47" s="138"/>
      <c r="BK47" s="45"/>
      <c r="BL47" s="46"/>
      <c r="BM47" s="46"/>
      <c r="BN47" s="47"/>
      <c r="BO47" s="29" t="str">
        <f t="shared" si="1"/>
        <v>n.é.</v>
      </c>
      <c r="BP47" s="30"/>
    </row>
    <row r="48" spans="1:68" ht="20.100000000000001" customHeight="1">
      <c r="A48" s="98" t="s">
        <v>152</v>
      </c>
      <c r="B48" s="92"/>
      <c r="C48" s="40" t="s">
        <v>693</v>
      </c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2"/>
      <c r="AC48" s="160" t="s">
        <v>153</v>
      </c>
      <c r="AD48" s="161"/>
      <c r="AE48" s="45" t="str">
        <f t="shared" si="45"/>
        <v/>
      </c>
      <c r="AF48" s="46"/>
      <c r="AG48" s="46"/>
      <c r="AH48" s="47"/>
      <c r="AI48" s="45"/>
      <c r="AJ48" s="46"/>
      <c r="AK48" s="46"/>
      <c r="AL48" s="47"/>
      <c r="AM48" s="45"/>
      <c r="AN48" s="46"/>
      <c r="AO48" s="46"/>
      <c r="AP48" s="47"/>
      <c r="AQ48" s="45"/>
      <c r="AR48" s="46"/>
      <c r="AS48" s="46"/>
      <c r="AT48" s="47"/>
      <c r="AU48" s="45"/>
      <c r="AV48" s="46"/>
      <c r="AW48" s="46"/>
      <c r="AX48" s="47"/>
      <c r="AY48" s="136" t="s">
        <v>35</v>
      </c>
      <c r="AZ48" s="137"/>
      <c r="BA48" s="137"/>
      <c r="BB48" s="138"/>
      <c r="BC48" s="45"/>
      <c r="BD48" s="46"/>
      <c r="BE48" s="46"/>
      <c r="BF48" s="47"/>
      <c r="BG48" s="136" t="s">
        <v>35</v>
      </c>
      <c r="BH48" s="137"/>
      <c r="BI48" s="137"/>
      <c r="BJ48" s="138"/>
      <c r="BK48" s="45"/>
      <c r="BL48" s="46"/>
      <c r="BM48" s="46"/>
      <c r="BN48" s="47"/>
      <c r="BO48" s="29" t="str">
        <f t="shared" si="1"/>
        <v>n.é.</v>
      </c>
      <c r="BP48" s="30"/>
    </row>
    <row r="49" spans="1:68" ht="20.100000000000001" customHeight="1">
      <c r="A49" s="98" t="s">
        <v>154</v>
      </c>
      <c r="B49" s="92"/>
      <c r="C49" s="40" t="s">
        <v>155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2"/>
      <c r="AC49" s="160" t="s">
        <v>156</v>
      </c>
      <c r="AD49" s="161"/>
      <c r="AE49" s="45" t="str">
        <f t="shared" si="45"/>
        <v/>
      </c>
      <c r="AF49" s="46"/>
      <c r="AG49" s="46"/>
      <c r="AH49" s="47"/>
      <c r="AI49" s="45"/>
      <c r="AJ49" s="46"/>
      <c r="AK49" s="46"/>
      <c r="AL49" s="47"/>
      <c r="AM49" s="45"/>
      <c r="AN49" s="46"/>
      <c r="AO49" s="46"/>
      <c r="AP49" s="47"/>
      <c r="AQ49" s="45"/>
      <c r="AR49" s="46"/>
      <c r="AS49" s="46"/>
      <c r="AT49" s="47"/>
      <c r="AU49" s="45"/>
      <c r="AV49" s="46"/>
      <c r="AW49" s="46"/>
      <c r="AX49" s="47"/>
      <c r="AY49" s="136" t="s">
        <v>35</v>
      </c>
      <c r="AZ49" s="137"/>
      <c r="BA49" s="137"/>
      <c r="BB49" s="138"/>
      <c r="BC49" s="45"/>
      <c r="BD49" s="46"/>
      <c r="BE49" s="46"/>
      <c r="BF49" s="47"/>
      <c r="BG49" s="136" t="s">
        <v>35</v>
      </c>
      <c r="BH49" s="137"/>
      <c r="BI49" s="137"/>
      <c r="BJ49" s="138"/>
      <c r="BK49" s="45"/>
      <c r="BL49" s="46"/>
      <c r="BM49" s="46"/>
      <c r="BN49" s="47"/>
      <c r="BO49" s="29" t="str">
        <f t="shared" si="1"/>
        <v>n.é.</v>
      </c>
      <c r="BP49" s="30"/>
    </row>
    <row r="50" spans="1:68" ht="20.100000000000001" customHeight="1">
      <c r="A50" s="98" t="s">
        <v>157</v>
      </c>
      <c r="B50" s="92"/>
      <c r="C50" s="40" t="s">
        <v>158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2"/>
      <c r="AC50" s="160" t="s">
        <v>159</v>
      </c>
      <c r="AD50" s="161"/>
      <c r="AE50" s="45" t="str">
        <f t="shared" si="45"/>
        <v/>
      </c>
      <c r="AF50" s="46"/>
      <c r="AG50" s="46"/>
      <c r="AH50" s="47"/>
      <c r="AI50" s="45"/>
      <c r="AJ50" s="46"/>
      <c r="AK50" s="46"/>
      <c r="AL50" s="47"/>
      <c r="AM50" s="45"/>
      <c r="AN50" s="46"/>
      <c r="AO50" s="46"/>
      <c r="AP50" s="47"/>
      <c r="AQ50" s="45"/>
      <c r="AR50" s="46"/>
      <c r="AS50" s="46"/>
      <c r="AT50" s="47"/>
      <c r="AU50" s="45"/>
      <c r="AV50" s="46"/>
      <c r="AW50" s="46"/>
      <c r="AX50" s="47"/>
      <c r="AY50" s="136" t="s">
        <v>35</v>
      </c>
      <c r="AZ50" s="137"/>
      <c r="BA50" s="137"/>
      <c r="BB50" s="138"/>
      <c r="BC50" s="45"/>
      <c r="BD50" s="46"/>
      <c r="BE50" s="46"/>
      <c r="BF50" s="47"/>
      <c r="BG50" s="136" t="s">
        <v>35</v>
      </c>
      <c r="BH50" s="137"/>
      <c r="BI50" s="137"/>
      <c r="BJ50" s="138"/>
      <c r="BK50" s="45"/>
      <c r="BL50" s="46"/>
      <c r="BM50" s="46"/>
      <c r="BN50" s="47"/>
      <c r="BO50" s="29" t="str">
        <f t="shared" si="1"/>
        <v>n.é.</v>
      </c>
      <c r="BP50" s="30"/>
    </row>
    <row r="51" spans="1:68" ht="20.100000000000001" customHeight="1">
      <c r="A51" s="98" t="s">
        <v>160</v>
      </c>
      <c r="B51" s="92"/>
      <c r="C51" s="40" t="s">
        <v>161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2"/>
      <c r="AC51" s="160" t="s">
        <v>162</v>
      </c>
      <c r="AD51" s="161"/>
      <c r="AE51" s="45" t="str">
        <f t="shared" si="45"/>
        <v/>
      </c>
      <c r="AF51" s="46"/>
      <c r="AG51" s="46"/>
      <c r="AH51" s="47"/>
      <c r="AI51" s="45"/>
      <c r="AJ51" s="46"/>
      <c r="AK51" s="46"/>
      <c r="AL51" s="47"/>
      <c r="AM51" s="45"/>
      <c r="AN51" s="46"/>
      <c r="AO51" s="46"/>
      <c r="AP51" s="47"/>
      <c r="AQ51" s="45"/>
      <c r="AR51" s="46"/>
      <c r="AS51" s="46"/>
      <c r="AT51" s="47"/>
      <c r="AU51" s="45"/>
      <c r="AV51" s="46"/>
      <c r="AW51" s="46"/>
      <c r="AX51" s="47"/>
      <c r="AY51" s="136" t="s">
        <v>35</v>
      </c>
      <c r="AZ51" s="137"/>
      <c r="BA51" s="137"/>
      <c r="BB51" s="138"/>
      <c r="BC51" s="45"/>
      <c r="BD51" s="46"/>
      <c r="BE51" s="46"/>
      <c r="BF51" s="47"/>
      <c r="BG51" s="136" t="s">
        <v>35</v>
      </c>
      <c r="BH51" s="137"/>
      <c r="BI51" s="137"/>
      <c r="BJ51" s="138"/>
      <c r="BK51" s="45"/>
      <c r="BL51" s="46"/>
      <c r="BM51" s="46"/>
      <c r="BN51" s="47"/>
      <c r="BO51" s="29" t="str">
        <f t="shared" si="1"/>
        <v>n.é.</v>
      </c>
      <c r="BP51" s="30"/>
    </row>
    <row r="52" spans="1:68" s="3" customFormat="1" ht="20.100000000000001" customHeight="1">
      <c r="A52" s="97" t="s">
        <v>163</v>
      </c>
      <c r="B52" s="93"/>
      <c r="C52" s="62" t="s">
        <v>164</v>
      </c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4"/>
      <c r="AC52" s="158" t="s">
        <v>165</v>
      </c>
      <c r="AD52" s="159"/>
      <c r="AE52" s="68">
        <f>SUM(AE41:AH51)</f>
        <v>310</v>
      </c>
      <c r="AF52" s="69"/>
      <c r="AG52" s="69"/>
      <c r="AH52" s="70"/>
      <c r="AI52" s="68">
        <f t="shared" ref="AI52" si="46">AI41+AI42+AI43+AI44+AI45+AI46+AI47+AI48+AI49+AI51</f>
        <v>0</v>
      </c>
      <c r="AJ52" s="69"/>
      <c r="AK52" s="69"/>
      <c r="AL52" s="70"/>
      <c r="AM52" s="68">
        <f t="shared" ref="AM52" si="47">AM41+AM42+AM43+AM44+AM45+AM46+AM47+AM48+AM49+AM51</f>
        <v>310</v>
      </c>
      <c r="AN52" s="69"/>
      <c r="AO52" s="69"/>
      <c r="AP52" s="70"/>
      <c r="AQ52" s="68">
        <f t="shared" ref="AQ52" si="48">AQ41+AQ42+AQ43+AQ44+AQ45+AQ46+AQ47+AQ48+AQ49+AQ51</f>
        <v>0</v>
      </c>
      <c r="AR52" s="69"/>
      <c r="AS52" s="69"/>
      <c r="AT52" s="70"/>
      <c r="AU52" s="68">
        <f t="shared" ref="AU52" si="49">AU41+AU42+AU43+AU44+AU45+AU46+AU47+AU48+AU49+AU51</f>
        <v>0</v>
      </c>
      <c r="AV52" s="69"/>
      <c r="AW52" s="69"/>
      <c r="AX52" s="70"/>
      <c r="AY52" s="141" t="s">
        <v>35</v>
      </c>
      <c r="AZ52" s="142"/>
      <c r="BA52" s="142"/>
      <c r="BB52" s="143"/>
      <c r="BC52" s="68">
        <f t="shared" ref="BC52" si="50">BC41+BC42+BC43+BC44+BC45+BC46+BC47+BC48+BC49+BC51</f>
        <v>0</v>
      </c>
      <c r="BD52" s="69"/>
      <c r="BE52" s="69"/>
      <c r="BF52" s="70"/>
      <c r="BG52" s="141" t="s">
        <v>35</v>
      </c>
      <c r="BH52" s="142"/>
      <c r="BI52" s="142"/>
      <c r="BJ52" s="143"/>
      <c r="BK52" s="68">
        <f t="shared" ref="BK52" si="51">BK41+BK42+BK43+BK44+BK45+BK46+BK47+BK48+BK49+BK51</f>
        <v>0</v>
      </c>
      <c r="BL52" s="69"/>
      <c r="BM52" s="69"/>
      <c r="BN52" s="70"/>
      <c r="BO52" s="49" t="str">
        <f t="shared" si="1"/>
        <v>n.é.</v>
      </c>
      <c r="BP52" s="50"/>
    </row>
    <row r="53" spans="1:68" ht="20.100000000000001" customHeight="1">
      <c r="A53" s="98" t="s">
        <v>166</v>
      </c>
      <c r="B53" s="92"/>
      <c r="C53" s="40" t="s">
        <v>167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2"/>
      <c r="AC53" s="160" t="s">
        <v>168</v>
      </c>
      <c r="AD53" s="161"/>
      <c r="AE53" s="45" t="str">
        <f t="shared" ref="AE53" si="52">IF(SUM(AI53:AP53)=0,"",SUM(AI53:AP53))</f>
        <v/>
      </c>
      <c r="AF53" s="46"/>
      <c r="AG53" s="46"/>
      <c r="AH53" s="47"/>
      <c r="AI53" s="45"/>
      <c r="AJ53" s="46"/>
      <c r="AK53" s="46"/>
      <c r="AL53" s="47"/>
      <c r="AM53" s="45"/>
      <c r="AN53" s="46"/>
      <c r="AO53" s="46"/>
      <c r="AP53" s="47"/>
      <c r="AQ53" s="45"/>
      <c r="AR53" s="46"/>
      <c r="AS53" s="46"/>
      <c r="AT53" s="47"/>
      <c r="AU53" s="45"/>
      <c r="AV53" s="46"/>
      <c r="AW53" s="46"/>
      <c r="AX53" s="47"/>
      <c r="AY53" s="136" t="s">
        <v>35</v>
      </c>
      <c r="AZ53" s="137"/>
      <c r="BA53" s="137"/>
      <c r="BB53" s="138"/>
      <c r="BC53" s="45"/>
      <c r="BD53" s="46"/>
      <c r="BE53" s="46"/>
      <c r="BF53" s="47"/>
      <c r="BG53" s="136" t="s">
        <v>35</v>
      </c>
      <c r="BH53" s="137"/>
      <c r="BI53" s="137"/>
      <c r="BJ53" s="138"/>
      <c r="BK53" s="45"/>
      <c r="BL53" s="46"/>
      <c r="BM53" s="46"/>
      <c r="BN53" s="47"/>
      <c r="BO53" s="29" t="str">
        <f t="shared" si="1"/>
        <v>n.é.</v>
      </c>
      <c r="BP53" s="30"/>
    </row>
    <row r="54" spans="1:68" ht="20.100000000000001" customHeight="1">
      <c r="A54" s="98" t="s">
        <v>169</v>
      </c>
      <c r="B54" s="92"/>
      <c r="C54" s="40" t="s">
        <v>170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2"/>
      <c r="AC54" s="160" t="s">
        <v>171</v>
      </c>
      <c r="AD54" s="161"/>
      <c r="AE54" s="45" t="str">
        <f t="shared" ref="AE54:AE57" si="53">IF(SUM(AI54:AP54)=0,"",SUM(AI54:AP54))</f>
        <v/>
      </c>
      <c r="AF54" s="46"/>
      <c r="AG54" s="46"/>
      <c r="AH54" s="47"/>
      <c r="AI54" s="45"/>
      <c r="AJ54" s="46"/>
      <c r="AK54" s="46"/>
      <c r="AL54" s="47"/>
      <c r="AM54" s="45"/>
      <c r="AN54" s="46"/>
      <c r="AO54" s="46"/>
      <c r="AP54" s="47"/>
      <c r="AQ54" s="45"/>
      <c r="AR54" s="46"/>
      <c r="AS54" s="46"/>
      <c r="AT54" s="47"/>
      <c r="AU54" s="45"/>
      <c r="AV54" s="46"/>
      <c r="AW54" s="46"/>
      <c r="AX54" s="47"/>
      <c r="AY54" s="136" t="s">
        <v>35</v>
      </c>
      <c r="AZ54" s="137"/>
      <c r="BA54" s="137"/>
      <c r="BB54" s="138"/>
      <c r="BC54" s="45"/>
      <c r="BD54" s="46"/>
      <c r="BE54" s="46"/>
      <c r="BF54" s="47"/>
      <c r="BG54" s="136" t="s">
        <v>35</v>
      </c>
      <c r="BH54" s="137"/>
      <c r="BI54" s="137"/>
      <c r="BJ54" s="138"/>
      <c r="BK54" s="45"/>
      <c r="BL54" s="46"/>
      <c r="BM54" s="46"/>
      <c r="BN54" s="47"/>
      <c r="BO54" s="29" t="str">
        <f t="shared" si="1"/>
        <v>n.é.</v>
      </c>
      <c r="BP54" s="30"/>
    </row>
    <row r="55" spans="1:68" ht="20.100000000000001" customHeight="1">
      <c r="A55" s="98" t="s">
        <v>172</v>
      </c>
      <c r="B55" s="92"/>
      <c r="C55" s="40" t="s">
        <v>173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2"/>
      <c r="AC55" s="160" t="s">
        <v>174</v>
      </c>
      <c r="AD55" s="161"/>
      <c r="AE55" s="45" t="str">
        <f t="shared" si="53"/>
        <v/>
      </c>
      <c r="AF55" s="46"/>
      <c r="AG55" s="46"/>
      <c r="AH55" s="47"/>
      <c r="AI55" s="45"/>
      <c r="AJ55" s="46"/>
      <c r="AK55" s="46"/>
      <c r="AL55" s="47"/>
      <c r="AM55" s="45"/>
      <c r="AN55" s="46"/>
      <c r="AO55" s="46"/>
      <c r="AP55" s="47"/>
      <c r="AQ55" s="45"/>
      <c r="AR55" s="46"/>
      <c r="AS55" s="46"/>
      <c r="AT55" s="47"/>
      <c r="AU55" s="45"/>
      <c r="AV55" s="46"/>
      <c r="AW55" s="46"/>
      <c r="AX55" s="47"/>
      <c r="AY55" s="136" t="s">
        <v>35</v>
      </c>
      <c r="AZ55" s="137"/>
      <c r="BA55" s="137"/>
      <c r="BB55" s="138"/>
      <c r="BC55" s="45"/>
      <c r="BD55" s="46"/>
      <c r="BE55" s="46"/>
      <c r="BF55" s="47"/>
      <c r="BG55" s="136" t="s">
        <v>35</v>
      </c>
      <c r="BH55" s="137"/>
      <c r="BI55" s="137"/>
      <c r="BJ55" s="138"/>
      <c r="BK55" s="45"/>
      <c r="BL55" s="46"/>
      <c r="BM55" s="46"/>
      <c r="BN55" s="47"/>
      <c r="BO55" s="29" t="str">
        <f t="shared" si="1"/>
        <v>n.é.</v>
      </c>
      <c r="BP55" s="30"/>
    </row>
    <row r="56" spans="1:68" ht="20.100000000000001" customHeight="1">
      <c r="A56" s="98" t="s">
        <v>175</v>
      </c>
      <c r="B56" s="92"/>
      <c r="C56" s="40" t="s">
        <v>176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2"/>
      <c r="AC56" s="160" t="s">
        <v>177</v>
      </c>
      <c r="AD56" s="161"/>
      <c r="AE56" s="45" t="str">
        <f t="shared" si="53"/>
        <v/>
      </c>
      <c r="AF56" s="46"/>
      <c r="AG56" s="46"/>
      <c r="AH56" s="47"/>
      <c r="AI56" s="45"/>
      <c r="AJ56" s="46"/>
      <c r="AK56" s="46"/>
      <c r="AL56" s="47"/>
      <c r="AM56" s="45"/>
      <c r="AN56" s="46"/>
      <c r="AO56" s="46"/>
      <c r="AP56" s="47"/>
      <c r="AQ56" s="45"/>
      <c r="AR56" s="46"/>
      <c r="AS56" s="46"/>
      <c r="AT56" s="47"/>
      <c r="AU56" s="45"/>
      <c r="AV56" s="46"/>
      <c r="AW56" s="46"/>
      <c r="AX56" s="47"/>
      <c r="AY56" s="136" t="s">
        <v>35</v>
      </c>
      <c r="AZ56" s="137"/>
      <c r="BA56" s="137"/>
      <c r="BB56" s="138"/>
      <c r="BC56" s="45"/>
      <c r="BD56" s="46"/>
      <c r="BE56" s="46"/>
      <c r="BF56" s="47"/>
      <c r="BG56" s="136" t="s">
        <v>35</v>
      </c>
      <c r="BH56" s="137"/>
      <c r="BI56" s="137"/>
      <c r="BJ56" s="138"/>
      <c r="BK56" s="45"/>
      <c r="BL56" s="46"/>
      <c r="BM56" s="46"/>
      <c r="BN56" s="47"/>
      <c r="BO56" s="29" t="str">
        <f t="shared" si="1"/>
        <v>n.é.</v>
      </c>
      <c r="BP56" s="30"/>
    </row>
    <row r="57" spans="1:68" ht="20.100000000000001" customHeight="1">
      <c r="A57" s="98" t="s">
        <v>178</v>
      </c>
      <c r="B57" s="92"/>
      <c r="C57" s="40" t="s">
        <v>179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2"/>
      <c r="AC57" s="160" t="s">
        <v>180</v>
      </c>
      <c r="AD57" s="161"/>
      <c r="AE57" s="45" t="str">
        <f t="shared" si="53"/>
        <v/>
      </c>
      <c r="AF57" s="46"/>
      <c r="AG57" s="46"/>
      <c r="AH57" s="47"/>
      <c r="AI57" s="45"/>
      <c r="AJ57" s="46"/>
      <c r="AK57" s="46"/>
      <c r="AL57" s="47"/>
      <c r="AM57" s="45"/>
      <c r="AN57" s="46"/>
      <c r="AO57" s="46"/>
      <c r="AP57" s="47"/>
      <c r="AQ57" s="45"/>
      <c r="AR57" s="46"/>
      <c r="AS57" s="46"/>
      <c r="AT57" s="47"/>
      <c r="AU57" s="45"/>
      <c r="AV57" s="46"/>
      <c r="AW57" s="46"/>
      <c r="AX57" s="47"/>
      <c r="AY57" s="136" t="s">
        <v>35</v>
      </c>
      <c r="AZ57" s="137"/>
      <c r="BA57" s="137"/>
      <c r="BB57" s="138"/>
      <c r="BC57" s="45"/>
      <c r="BD57" s="46"/>
      <c r="BE57" s="46"/>
      <c r="BF57" s="47"/>
      <c r="BG57" s="136" t="s">
        <v>35</v>
      </c>
      <c r="BH57" s="137"/>
      <c r="BI57" s="137"/>
      <c r="BJ57" s="138"/>
      <c r="BK57" s="45"/>
      <c r="BL57" s="46"/>
      <c r="BM57" s="46"/>
      <c r="BN57" s="47"/>
      <c r="BO57" s="29" t="str">
        <f t="shared" si="1"/>
        <v>n.é.</v>
      </c>
      <c r="BP57" s="30"/>
    </row>
    <row r="58" spans="1:68" s="3" customFormat="1" ht="20.100000000000001" customHeight="1">
      <c r="A58" s="97" t="s">
        <v>181</v>
      </c>
      <c r="B58" s="93"/>
      <c r="C58" s="62" t="s">
        <v>182</v>
      </c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4"/>
      <c r="AC58" s="158" t="s">
        <v>183</v>
      </c>
      <c r="AD58" s="159"/>
      <c r="AE58" s="68">
        <f>SUM(AE53:AH57)</f>
        <v>0</v>
      </c>
      <c r="AF58" s="69"/>
      <c r="AG58" s="69"/>
      <c r="AH58" s="70"/>
      <c r="AI58" s="68">
        <f t="shared" ref="AI58" si="54">SUM(AI53:AL57)</f>
        <v>0</v>
      </c>
      <c r="AJ58" s="69"/>
      <c r="AK58" s="69"/>
      <c r="AL58" s="70"/>
      <c r="AM58" s="68">
        <f t="shared" ref="AM58" si="55">SUM(AM53:AP57)</f>
        <v>0</v>
      </c>
      <c r="AN58" s="69"/>
      <c r="AO58" s="69"/>
      <c r="AP58" s="70"/>
      <c r="AQ58" s="68">
        <f t="shared" ref="AQ58" si="56">SUM(AQ53:AT57)</f>
        <v>0</v>
      </c>
      <c r="AR58" s="69"/>
      <c r="AS58" s="69"/>
      <c r="AT58" s="70"/>
      <c r="AU58" s="68">
        <f t="shared" ref="AU58" si="57">SUM(AU53:AX57)</f>
        <v>0</v>
      </c>
      <c r="AV58" s="69"/>
      <c r="AW58" s="69"/>
      <c r="AX58" s="70"/>
      <c r="AY58" s="141" t="s">
        <v>35</v>
      </c>
      <c r="AZ58" s="142"/>
      <c r="BA58" s="142"/>
      <c r="BB58" s="143"/>
      <c r="BC58" s="68">
        <f t="shared" ref="BC58" si="58">SUM(BC53:BF57)</f>
        <v>0</v>
      </c>
      <c r="BD58" s="69"/>
      <c r="BE58" s="69"/>
      <c r="BF58" s="70"/>
      <c r="BG58" s="141" t="s">
        <v>35</v>
      </c>
      <c r="BH58" s="142"/>
      <c r="BI58" s="142"/>
      <c r="BJ58" s="143"/>
      <c r="BK58" s="68">
        <f t="shared" ref="BK58" si="59">SUM(BK53:BN57)</f>
        <v>0</v>
      </c>
      <c r="BL58" s="69"/>
      <c r="BM58" s="69"/>
      <c r="BN58" s="70"/>
      <c r="BO58" s="49" t="str">
        <f t="shared" si="1"/>
        <v>n.é.</v>
      </c>
      <c r="BP58" s="50"/>
    </row>
    <row r="59" spans="1:68" ht="20.100000000000001" customHeight="1">
      <c r="A59" s="98" t="s">
        <v>184</v>
      </c>
      <c r="B59" s="92"/>
      <c r="C59" s="40" t="s">
        <v>185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2"/>
      <c r="AC59" s="160" t="s">
        <v>186</v>
      </c>
      <c r="AD59" s="161"/>
      <c r="AE59" s="45" t="str">
        <f t="shared" ref="AE59:AE63" si="60">IF(SUM(AI59:AP59)=0,"",SUM(AI59:AP59))</f>
        <v/>
      </c>
      <c r="AF59" s="46"/>
      <c r="AG59" s="46"/>
      <c r="AH59" s="47"/>
      <c r="AI59" s="45"/>
      <c r="AJ59" s="46"/>
      <c r="AK59" s="46"/>
      <c r="AL59" s="47"/>
      <c r="AM59" s="45"/>
      <c r="AN59" s="46"/>
      <c r="AO59" s="46"/>
      <c r="AP59" s="47"/>
      <c r="AQ59" s="45"/>
      <c r="AR59" s="46"/>
      <c r="AS59" s="46"/>
      <c r="AT59" s="47"/>
      <c r="AU59" s="45"/>
      <c r="AV59" s="46"/>
      <c r="AW59" s="46"/>
      <c r="AX59" s="47"/>
      <c r="AY59" s="136" t="s">
        <v>35</v>
      </c>
      <c r="AZ59" s="137"/>
      <c r="BA59" s="137"/>
      <c r="BB59" s="138"/>
      <c r="BC59" s="45"/>
      <c r="BD59" s="46"/>
      <c r="BE59" s="46"/>
      <c r="BF59" s="47"/>
      <c r="BG59" s="136" t="s">
        <v>35</v>
      </c>
      <c r="BH59" s="137"/>
      <c r="BI59" s="137"/>
      <c r="BJ59" s="138"/>
      <c r="BK59" s="45"/>
      <c r="BL59" s="46"/>
      <c r="BM59" s="46"/>
      <c r="BN59" s="47"/>
      <c r="BO59" s="29" t="str">
        <f t="shared" si="1"/>
        <v>n.é.</v>
      </c>
      <c r="BP59" s="30"/>
    </row>
    <row r="60" spans="1:68" ht="20.100000000000001" customHeight="1">
      <c r="A60" s="98" t="s">
        <v>187</v>
      </c>
      <c r="B60" s="92"/>
      <c r="C60" s="40" t="s">
        <v>188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2"/>
      <c r="AC60" s="160" t="s">
        <v>189</v>
      </c>
      <c r="AD60" s="161"/>
      <c r="AE60" s="45" t="str">
        <f t="shared" si="60"/>
        <v/>
      </c>
      <c r="AF60" s="46"/>
      <c r="AG60" s="46"/>
      <c r="AH60" s="47"/>
      <c r="AI60" s="45"/>
      <c r="AJ60" s="46"/>
      <c r="AK60" s="46"/>
      <c r="AL60" s="47"/>
      <c r="AM60" s="45"/>
      <c r="AN60" s="46"/>
      <c r="AO60" s="46"/>
      <c r="AP60" s="47"/>
      <c r="AQ60" s="45"/>
      <c r="AR60" s="46"/>
      <c r="AS60" s="46"/>
      <c r="AT60" s="47"/>
      <c r="AU60" s="45"/>
      <c r="AV60" s="46"/>
      <c r="AW60" s="46"/>
      <c r="AX60" s="47"/>
      <c r="AY60" s="136" t="s">
        <v>35</v>
      </c>
      <c r="AZ60" s="137"/>
      <c r="BA60" s="137"/>
      <c r="BB60" s="138"/>
      <c r="BC60" s="45"/>
      <c r="BD60" s="46"/>
      <c r="BE60" s="46"/>
      <c r="BF60" s="47"/>
      <c r="BG60" s="136" t="s">
        <v>35</v>
      </c>
      <c r="BH60" s="137"/>
      <c r="BI60" s="137"/>
      <c r="BJ60" s="138"/>
      <c r="BK60" s="45"/>
      <c r="BL60" s="46"/>
      <c r="BM60" s="46"/>
      <c r="BN60" s="47"/>
      <c r="BO60" s="29" t="str">
        <f t="shared" si="1"/>
        <v>n.é.</v>
      </c>
      <c r="BP60" s="30"/>
    </row>
    <row r="61" spans="1:68" ht="20.100000000000001" customHeight="1">
      <c r="A61" s="98" t="s">
        <v>190</v>
      </c>
      <c r="B61" s="92"/>
      <c r="C61" s="40" t="s">
        <v>191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2"/>
      <c r="AC61" s="160" t="s">
        <v>192</v>
      </c>
      <c r="AD61" s="161"/>
      <c r="AE61" s="45" t="str">
        <f t="shared" si="60"/>
        <v/>
      </c>
      <c r="AF61" s="46"/>
      <c r="AG61" s="46"/>
      <c r="AH61" s="47"/>
      <c r="AI61" s="45"/>
      <c r="AJ61" s="46"/>
      <c r="AK61" s="46"/>
      <c r="AL61" s="47"/>
      <c r="AM61" s="45"/>
      <c r="AN61" s="46"/>
      <c r="AO61" s="46"/>
      <c r="AP61" s="47"/>
      <c r="AQ61" s="45"/>
      <c r="AR61" s="46"/>
      <c r="AS61" s="46"/>
      <c r="AT61" s="47"/>
      <c r="AU61" s="45"/>
      <c r="AV61" s="46"/>
      <c r="AW61" s="46"/>
      <c r="AX61" s="47"/>
      <c r="AY61" s="136" t="s">
        <v>35</v>
      </c>
      <c r="AZ61" s="137"/>
      <c r="BA61" s="137"/>
      <c r="BB61" s="138"/>
      <c r="BC61" s="45"/>
      <c r="BD61" s="46"/>
      <c r="BE61" s="46"/>
      <c r="BF61" s="47"/>
      <c r="BG61" s="136" t="s">
        <v>35</v>
      </c>
      <c r="BH61" s="137"/>
      <c r="BI61" s="137"/>
      <c r="BJ61" s="138"/>
      <c r="BK61" s="45"/>
      <c r="BL61" s="46"/>
      <c r="BM61" s="46"/>
      <c r="BN61" s="47"/>
      <c r="BO61" s="29" t="str">
        <f t="shared" si="1"/>
        <v>n.é.</v>
      </c>
      <c r="BP61" s="30"/>
    </row>
    <row r="62" spans="1:68" ht="20.100000000000001" customHeight="1">
      <c r="A62" s="98" t="s">
        <v>193</v>
      </c>
      <c r="B62" s="92"/>
      <c r="C62" s="40" t="s">
        <v>194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2"/>
      <c r="AC62" s="160" t="s">
        <v>195</v>
      </c>
      <c r="AD62" s="161"/>
      <c r="AE62" s="45" t="str">
        <f t="shared" si="60"/>
        <v/>
      </c>
      <c r="AF62" s="46"/>
      <c r="AG62" s="46"/>
      <c r="AH62" s="47"/>
      <c r="AI62" s="45"/>
      <c r="AJ62" s="46"/>
      <c r="AK62" s="46"/>
      <c r="AL62" s="47"/>
      <c r="AM62" s="45"/>
      <c r="AN62" s="46"/>
      <c r="AO62" s="46"/>
      <c r="AP62" s="47"/>
      <c r="AQ62" s="45"/>
      <c r="AR62" s="46"/>
      <c r="AS62" s="46"/>
      <c r="AT62" s="47"/>
      <c r="AU62" s="45"/>
      <c r="AV62" s="46"/>
      <c r="AW62" s="46"/>
      <c r="AX62" s="47"/>
      <c r="AY62" s="136" t="s">
        <v>35</v>
      </c>
      <c r="AZ62" s="137"/>
      <c r="BA62" s="137"/>
      <c r="BB62" s="138"/>
      <c r="BC62" s="45"/>
      <c r="BD62" s="46"/>
      <c r="BE62" s="46"/>
      <c r="BF62" s="47"/>
      <c r="BG62" s="136" t="s">
        <v>35</v>
      </c>
      <c r="BH62" s="137"/>
      <c r="BI62" s="137"/>
      <c r="BJ62" s="138"/>
      <c r="BK62" s="45"/>
      <c r="BL62" s="46"/>
      <c r="BM62" s="46"/>
      <c r="BN62" s="47"/>
      <c r="BO62" s="29" t="str">
        <f t="shared" si="1"/>
        <v>n.é.</v>
      </c>
      <c r="BP62" s="30"/>
    </row>
    <row r="63" spans="1:68" ht="20.100000000000001" customHeight="1">
      <c r="A63" s="98" t="s">
        <v>196</v>
      </c>
      <c r="B63" s="92"/>
      <c r="C63" s="40" t="s">
        <v>197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2"/>
      <c r="AC63" s="160" t="s">
        <v>198</v>
      </c>
      <c r="AD63" s="161"/>
      <c r="AE63" s="45" t="str">
        <f t="shared" si="60"/>
        <v/>
      </c>
      <c r="AF63" s="46"/>
      <c r="AG63" s="46"/>
      <c r="AH63" s="47"/>
      <c r="AI63" s="45"/>
      <c r="AJ63" s="46"/>
      <c r="AK63" s="46"/>
      <c r="AL63" s="47"/>
      <c r="AM63" s="45"/>
      <c r="AN63" s="46"/>
      <c r="AO63" s="46"/>
      <c r="AP63" s="47"/>
      <c r="AQ63" s="45"/>
      <c r="AR63" s="46"/>
      <c r="AS63" s="46"/>
      <c r="AT63" s="47"/>
      <c r="AU63" s="45"/>
      <c r="AV63" s="46"/>
      <c r="AW63" s="46"/>
      <c r="AX63" s="47"/>
      <c r="AY63" s="136" t="s">
        <v>35</v>
      </c>
      <c r="AZ63" s="137"/>
      <c r="BA63" s="137"/>
      <c r="BB63" s="138"/>
      <c r="BC63" s="45"/>
      <c r="BD63" s="46"/>
      <c r="BE63" s="46"/>
      <c r="BF63" s="47"/>
      <c r="BG63" s="136" t="s">
        <v>35</v>
      </c>
      <c r="BH63" s="137"/>
      <c r="BI63" s="137"/>
      <c r="BJ63" s="138"/>
      <c r="BK63" s="45"/>
      <c r="BL63" s="46"/>
      <c r="BM63" s="46"/>
      <c r="BN63" s="47"/>
      <c r="BO63" s="29" t="str">
        <f t="shared" si="1"/>
        <v>n.é.</v>
      </c>
      <c r="BP63" s="30"/>
    </row>
    <row r="64" spans="1:68" s="3" customFormat="1" ht="20.100000000000001" customHeight="1">
      <c r="A64" s="97" t="s">
        <v>199</v>
      </c>
      <c r="B64" s="93"/>
      <c r="C64" s="62" t="s">
        <v>200</v>
      </c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4"/>
      <c r="AC64" s="158" t="s">
        <v>201</v>
      </c>
      <c r="AD64" s="159"/>
      <c r="AE64" s="68">
        <f>SUM(AE59:AH63)</f>
        <v>0</v>
      </c>
      <c r="AF64" s="69"/>
      <c r="AG64" s="69"/>
      <c r="AH64" s="70"/>
      <c r="AI64" s="68">
        <f t="shared" ref="AI64" si="61">SUM(AI59:AL63)</f>
        <v>0</v>
      </c>
      <c r="AJ64" s="69"/>
      <c r="AK64" s="69"/>
      <c r="AL64" s="70"/>
      <c r="AM64" s="68">
        <f t="shared" ref="AM64" si="62">SUM(AM59:AP63)</f>
        <v>0</v>
      </c>
      <c r="AN64" s="69"/>
      <c r="AO64" s="69"/>
      <c r="AP64" s="70"/>
      <c r="AQ64" s="68">
        <f t="shared" ref="AQ64" si="63">SUM(AQ59:AT63)</f>
        <v>0</v>
      </c>
      <c r="AR64" s="69"/>
      <c r="AS64" s="69"/>
      <c r="AT64" s="70"/>
      <c r="AU64" s="68">
        <f t="shared" ref="AU64" si="64">SUM(AU59:AX63)</f>
        <v>0</v>
      </c>
      <c r="AV64" s="69"/>
      <c r="AW64" s="69"/>
      <c r="AX64" s="70"/>
      <c r="AY64" s="141" t="s">
        <v>35</v>
      </c>
      <c r="AZ64" s="142"/>
      <c r="BA64" s="142"/>
      <c r="BB64" s="143"/>
      <c r="BC64" s="68">
        <f t="shared" ref="BC64" si="65">SUM(BC59:BF63)</f>
        <v>0</v>
      </c>
      <c r="BD64" s="69"/>
      <c r="BE64" s="69"/>
      <c r="BF64" s="70"/>
      <c r="BG64" s="141" t="s">
        <v>35</v>
      </c>
      <c r="BH64" s="142"/>
      <c r="BI64" s="142"/>
      <c r="BJ64" s="143"/>
      <c r="BK64" s="68">
        <f t="shared" ref="BK64" si="66">SUM(BK59:BN63)</f>
        <v>0</v>
      </c>
      <c r="BL64" s="69"/>
      <c r="BM64" s="69"/>
      <c r="BN64" s="70"/>
      <c r="BO64" s="49" t="str">
        <f t="shared" si="1"/>
        <v>n.é.</v>
      </c>
      <c r="BP64" s="50"/>
    </row>
    <row r="65" spans="1:68" ht="20.100000000000001" customHeight="1">
      <c r="A65" s="98" t="s">
        <v>202</v>
      </c>
      <c r="B65" s="92"/>
      <c r="C65" s="40" t="s">
        <v>203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2"/>
      <c r="AC65" s="160" t="s">
        <v>204</v>
      </c>
      <c r="AD65" s="161"/>
      <c r="AE65" s="45" t="str">
        <f t="shared" ref="AE65:AE69" si="67">IF(SUM(AI65:AP65)=0,"",SUM(AI65:AP65))</f>
        <v/>
      </c>
      <c r="AF65" s="46"/>
      <c r="AG65" s="46"/>
      <c r="AH65" s="47"/>
      <c r="AI65" s="45"/>
      <c r="AJ65" s="46"/>
      <c r="AK65" s="46"/>
      <c r="AL65" s="47"/>
      <c r="AM65" s="45"/>
      <c r="AN65" s="46"/>
      <c r="AO65" s="46"/>
      <c r="AP65" s="47"/>
      <c r="AQ65" s="45"/>
      <c r="AR65" s="46"/>
      <c r="AS65" s="46"/>
      <c r="AT65" s="47"/>
      <c r="AU65" s="45"/>
      <c r="AV65" s="46"/>
      <c r="AW65" s="46"/>
      <c r="AX65" s="47"/>
      <c r="AY65" s="136" t="s">
        <v>35</v>
      </c>
      <c r="AZ65" s="137"/>
      <c r="BA65" s="137"/>
      <c r="BB65" s="138"/>
      <c r="BC65" s="45"/>
      <c r="BD65" s="46"/>
      <c r="BE65" s="46"/>
      <c r="BF65" s="47"/>
      <c r="BG65" s="136" t="s">
        <v>35</v>
      </c>
      <c r="BH65" s="137"/>
      <c r="BI65" s="137"/>
      <c r="BJ65" s="138"/>
      <c r="BK65" s="45"/>
      <c r="BL65" s="46"/>
      <c r="BM65" s="46"/>
      <c r="BN65" s="47"/>
      <c r="BO65" s="29" t="str">
        <f t="shared" si="1"/>
        <v>n.é.</v>
      </c>
      <c r="BP65" s="30"/>
    </row>
    <row r="66" spans="1:68" ht="20.100000000000001" customHeight="1">
      <c r="A66" s="98" t="s">
        <v>205</v>
      </c>
      <c r="B66" s="92"/>
      <c r="C66" s="40" t="s">
        <v>206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2"/>
      <c r="AC66" s="160" t="s">
        <v>207</v>
      </c>
      <c r="AD66" s="161"/>
      <c r="AE66" s="45" t="str">
        <f t="shared" si="67"/>
        <v/>
      </c>
      <c r="AF66" s="46"/>
      <c r="AG66" s="46"/>
      <c r="AH66" s="47"/>
      <c r="AI66" s="45"/>
      <c r="AJ66" s="46"/>
      <c r="AK66" s="46"/>
      <c r="AL66" s="47"/>
      <c r="AM66" s="45"/>
      <c r="AN66" s="46"/>
      <c r="AO66" s="46"/>
      <c r="AP66" s="47"/>
      <c r="AQ66" s="45"/>
      <c r="AR66" s="46"/>
      <c r="AS66" s="46"/>
      <c r="AT66" s="47"/>
      <c r="AU66" s="45"/>
      <c r="AV66" s="46"/>
      <c r="AW66" s="46"/>
      <c r="AX66" s="47"/>
      <c r="AY66" s="136" t="s">
        <v>35</v>
      </c>
      <c r="AZ66" s="137"/>
      <c r="BA66" s="137"/>
      <c r="BB66" s="138"/>
      <c r="BC66" s="45"/>
      <c r="BD66" s="46"/>
      <c r="BE66" s="46"/>
      <c r="BF66" s="47"/>
      <c r="BG66" s="136" t="s">
        <v>35</v>
      </c>
      <c r="BH66" s="137"/>
      <c r="BI66" s="137"/>
      <c r="BJ66" s="138"/>
      <c r="BK66" s="45"/>
      <c r="BL66" s="46"/>
      <c r="BM66" s="46"/>
      <c r="BN66" s="47"/>
      <c r="BO66" s="29" t="str">
        <f t="shared" si="1"/>
        <v>n.é.</v>
      </c>
      <c r="BP66" s="30"/>
    </row>
    <row r="67" spans="1:68" ht="20.100000000000001" customHeight="1">
      <c r="A67" s="98" t="s">
        <v>208</v>
      </c>
      <c r="B67" s="92"/>
      <c r="C67" s="40" t="s">
        <v>209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2"/>
      <c r="AC67" s="160" t="s">
        <v>210</v>
      </c>
      <c r="AD67" s="161"/>
      <c r="AE67" s="45" t="str">
        <f t="shared" si="67"/>
        <v/>
      </c>
      <c r="AF67" s="46"/>
      <c r="AG67" s="46"/>
      <c r="AH67" s="47"/>
      <c r="AI67" s="45"/>
      <c r="AJ67" s="46"/>
      <c r="AK67" s="46"/>
      <c r="AL67" s="47"/>
      <c r="AM67" s="45"/>
      <c r="AN67" s="46"/>
      <c r="AO67" s="46"/>
      <c r="AP67" s="47"/>
      <c r="AQ67" s="45"/>
      <c r="AR67" s="46"/>
      <c r="AS67" s="46"/>
      <c r="AT67" s="47"/>
      <c r="AU67" s="45"/>
      <c r="AV67" s="46"/>
      <c r="AW67" s="46"/>
      <c r="AX67" s="47"/>
      <c r="AY67" s="136" t="s">
        <v>35</v>
      </c>
      <c r="AZ67" s="137"/>
      <c r="BA67" s="137"/>
      <c r="BB67" s="138"/>
      <c r="BC67" s="45"/>
      <c r="BD67" s="46"/>
      <c r="BE67" s="46"/>
      <c r="BF67" s="47"/>
      <c r="BG67" s="136" t="s">
        <v>35</v>
      </c>
      <c r="BH67" s="137"/>
      <c r="BI67" s="137"/>
      <c r="BJ67" s="138"/>
      <c r="BK67" s="45"/>
      <c r="BL67" s="46"/>
      <c r="BM67" s="46"/>
      <c r="BN67" s="47"/>
      <c r="BO67" s="29" t="str">
        <f t="shared" si="1"/>
        <v>n.é.</v>
      </c>
      <c r="BP67" s="30"/>
    </row>
    <row r="68" spans="1:68" ht="20.100000000000001" customHeight="1">
      <c r="A68" s="98" t="s">
        <v>211</v>
      </c>
      <c r="B68" s="92"/>
      <c r="C68" s="40" t="s">
        <v>212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2"/>
      <c r="AC68" s="160" t="s">
        <v>213</v>
      </c>
      <c r="AD68" s="161"/>
      <c r="AE68" s="45" t="str">
        <f t="shared" si="67"/>
        <v/>
      </c>
      <c r="AF68" s="46"/>
      <c r="AG68" s="46"/>
      <c r="AH68" s="47"/>
      <c r="AI68" s="45"/>
      <c r="AJ68" s="46"/>
      <c r="AK68" s="46"/>
      <c r="AL68" s="47"/>
      <c r="AM68" s="45"/>
      <c r="AN68" s="46"/>
      <c r="AO68" s="46"/>
      <c r="AP68" s="47"/>
      <c r="AQ68" s="45"/>
      <c r="AR68" s="46"/>
      <c r="AS68" s="46"/>
      <c r="AT68" s="47"/>
      <c r="AU68" s="45"/>
      <c r="AV68" s="46"/>
      <c r="AW68" s="46"/>
      <c r="AX68" s="47"/>
      <c r="AY68" s="136" t="s">
        <v>35</v>
      </c>
      <c r="AZ68" s="137"/>
      <c r="BA68" s="137"/>
      <c r="BB68" s="138"/>
      <c r="BC68" s="45"/>
      <c r="BD68" s="46"/>
      <c r="BE68" s="46"/>
      <c r="BF68" s="47"/>
      <c r="BG68" s="136" t="s">
        <v>35</v>
      </c>
      <c r="BH68" s="137"/>
      <c r="BI68" s="137"/>
      <c r="BJ68" s="138"/>
      <c r="BK68" s="45"/>
      <c r="BL68" s="46"/>
      <c r="BM68" s="46"/>
      <c r="BN68" s="47"/>
      <c r="BO68" s="29" t="str">
        <f t="shared" si="1"/>
        <v>n.é.</v>
      </c>
      <c r="BP68" s="30"/>
    </row>
    <row r="69" spans="1:68" ht="20.100000000000001" customHeight="1">
      <c r="A69" s="98" t="s">
        <v>214</v>
      </c>
      <c r="B69" s="92"/>
      <c r="C69" s="40" t="s">
        <v>215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2"/>
      <c r="AC69" s="160" t="s">
        <v>216</v>
      </c>
      <c r="AD69" s="161"/>
      <c r="AE69" s="45" t="str">
        <f t="shared" si="67"/>
        <v/>
      </c>
      <c r="AF69" s="46"/>
      <c r="AG69" s="46"/>
      <c r="AH69" s="47"/>
      <c r="AI69" s="45"/>
      <c r="AJ69" s="46"/>
      <c r="AK69" s="46"/>
      <c r="AL69" s="47"/>
      <c r="AM69" s="45"/>
      <c r="AN69" s="46"/>
      <c r="AO69" s="46"/>
      <c r="AP69" s="47"/>
      <c r="AQ69" s="45"/>
      <c r="AR69" s="46"/>
      <c r="AS69" s="46"/>
      <c r="AT69" s="47"/>
      <c r="AU69" s="45"/>
      <c r="AV69" s="46"/>
      <c r="AW69" s="46"/>
      <c r="AX69" s="47"/>
      <c r="AY69" s="136" t="s">
        <v>35</v>
      </c>
      <c r="AZ69" s="137"/>
      <c r="BA69" s="137"/>
      <c r="BB69" s="138"/>
      <c r="BC69" s="45"/>
      <c r="BD69" s="46"/>
      <c r="BE69" s="46"/>
      <c r="BF69" s="47"/>
      <c r="BG69" s="136" t="s">
        <v>35</v>
      </c>
      <c r="BH69" s="137"/>
      <c r="BI69" s="137"/>
      <c r="BJ69" s="138"/>
      <c r="BK69" s="45"/>
      <c r="BL69" s="46"/>
      <c r="BM69" s="46"/>
      <c r="BN69" s="47"/>
      <c r="BO69" s="29" t="str">
        <f t="shared" si="1"/>
        <v>n.é.</v>
      </c>
      <c r="BP69" s="30"/>
    </row>
    <row r="70" spans="1:68" s="3" customFormat="1" ht="20.100000000000001" customHeight="1">
      <c r="A70" s="97" t="s">
        <v>217</v>
      </c>
      <c r="B70" s="93"/>
      <c r="C70" s="62" t="s">
        <v>218</v>
      </c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4"/>
      <c r="AC70" s="158" t="s">
        <v>219</v>
      </c>
      <c r="AD70" s="159"/>
      <c r="AE70" s="68">
        <f>SUM(AE65:AH69)</f>
        <v>0</v>
      </c>
      <c r="AF70" s="69"/>
      <c r="AG70" s="69"/>
      <c r="AH70" s="70"/>
      <c r="AI70" s="68">
        <f t="shared" ref="AI70" si="68">SUM(AI65:AL69)</f>
        <v>0</v>
      </c>
      <c r="AJ70" s="69"/>
      <c r="AK70" s="69"/>
      <c r="AL70" s="70"/>
      <c r="AM70" s="68">
        <f t="shared" ref="AM70" si="69">SUM(AM65:AP69)</f>
        <v>0</v>
      </c>
      <c r="AN70" s="69"/>
      <c r="AO70" s="69"/>
      <c r="AP70" s="70"/>
      <c r="AQ70" s="68">
        <f t="shared" ref="AQ70" si="70">SUM(AQ65:AT69)</f>
        <v>0</v>
      </c>
      <c r="AR70" s="69"/>
      <c r="AS70" s="69"/>
      <c r="AT70" s="70"/>
      <c r="AU70" s="68">
        <f t="shared" ref="AU70" si="71">SUM(AU65:AX69)</f>
        <v>0</v>
      </c>
      <c r="AV70" s="69"/>
      <c r="AW70" s="69"/>
      <c r="AX70" s="70"/>
      <c r="AY70" s="141" t="s">
        <v>35</v>
      </c>
      <c r="AZ70" s="142"/>
      <c r="BA70" s="142"/>
      <c r="BB70" s="143"/>
      <c r="BC70" s="68">
        <f t="shared" ref="BC70" si="72">SUM(BC65:BF69)</f>
        <v>0</v>
      </c>
      <c r="BD70" s="69"/>
      <c r="BE70" s="69"/>
      <c r="BF70" s="70"/>
      <c r="BG70" s="141" t="s">
        <v>35</v>
      </c>
      <c r="BH70" s="142"/>
      <c r="BI70" s="142"/>
      <c r="BJ70" s="143"/>
      <c r="BK70" s="68">
        <f t="shared" ref="BK70" si="73">SUM(BK65:BN69)</f>
        <v>0</v>
      </c>
      <c r="BL70" s="69"/>
      <c r="BM70" s="69"/>
      <c r="BN70" s="70"/>
      <c r="BO70" s="49" t="str">
        <f t="shared" si="1"/>
        <v>n.é.</v>
      </c>
      <c r="BP70" s="50"/>
    </row>
    <row r="71" spans="1:68" s="3" customFormat="1" ht="20.100000000000001" customHeight="1">
      <c r="A71" s="139" t="s">
        <v>220</v>
      </c>
      <c r="B71" s="140"/>
      <c r="C71" s="153" t="s">
        <v>221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5"/>
      <c r="AC71" s="156" t="s">
        <v>222</v>
      </c>
      <c r="AD71" s="157"/>
      <c r="AE71" s="65">
        <f>AE20+AE26+AE40+AE52+AE58+AE64+AE70</f>
        <v>2110</v>
      </c>
      <c r="AF71" s="66"/>
      <c r="AG71" s="66"/>
      <c r="AH71" s="67"/>
      <c r="AI71" s="65">
        <f t="shared" ref="AI71" si="74">AI20+AI26+AI40+AI52+AI58+AI64+AI70</f>
        <v>0</v>
      </c>
      <c r="AJ71" s="66"/>
      <c r="AK71" s="66"/>
      <c r="AL71" s="67"/>
      <c r="AM71" s="65">
        <f t="shared" ref="AM71" si="75">AM20+AM26+AM40+AM52+AM58+AM64+AM70</f>
        <v>2110</v>
      </c>
      <c r="AN71" s="66"/>
      <c r="AO71" s="66"/>
      <c r="AP71" s="67"/>
      <c r="AQ71" s="65">
        <f t="shared" ref="AQ71" si="76">AQ20+AQ26+AQ40+AQ52+AQ58+AQ64+AQ70</f>
        <v>0</v>
      </c>
      <c r="AR71" s="66"/>
      <c r="AS71" s="66"/>
      <c r="AT71" s="67"/>
      <c r="AU71" s="65">
        <f t="shared" ref="AU71" si="77">AU20+AU26+AU40+AU52+AU58+AU64+AU70</f>
        <v>0</v>
      </c>
      <c r="AV71" s="66"/>
      <c r="AW71" s="66"/>
      <c r="AX71" s="67"/>
      <c r="AY71" s="133" t="s">
        <v>35</v>
      </c>
      <c r="AZ71" s="134"/>
      <c r="BA71" s="134"/>
      <c r="BB71" s="135"/>
      <c r="BC71" s="65">
        <f t="shared" ref="BC71" si="78">BC20+BC26+BC40+BC52+BC58+BC64+BC70</f>
        <v>0</v>
      </c>
      <c r="BD71" s="66"/>
      <c r="BE71" s="66"/>
      <c r="BF71" s="67"/>
      <c r="BG71" s="133" t="s">
        <v>35</v>
      </c>
      <c r="BH71" s="134"/>
      <c r="BI71" s="134"/>
      <c r="BJ71" s="135"/>
      <c r="BK71" s="65">
        <f t="shared" ref="BK71" si="79">BK20+BK26+BK40+BK52+BK58+BK64+BK70</f>
        <v>0</v>
      </c>
      <c r="BL71" s="66"/>
      <c r="BM71" s="66"/>
      <c r="BN71" s="67"/>
      <c r="BO71" s="19" t="str">
        <f t="shared" si="1"/>
        <v>n.é.</v>
      </c>
      <c r="BP71" s="20"/>
    </row>
    <row r="72" spans="1:68" ht="20.100000000000001" customHeight="1">
      <c r="A72" s="98" t="s">
        <v>223</v>
      </c>
      <c r="B72" s="92"/>
      <c r="C72" s="59" t="s">
        <v>224</v>
      </c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1"/>
      <c r="AC72" s="43" t="s">
        <v>225</v>
      </c>
      <c r="AD72" s="44"/>
      <c r="AE72" s="45" t="str">
        <f t="shared" ref="AE72" si="80">IF(SUM(AI72:AP72)=0,"",SUM(AI72:AP72))</f>
        <v/>
      </c>
      <c r="AF72" s="46"/>
      <c r="AG72" s="46"/>
      <c r="AH72" s="47"/>
      <c r="AI72" s="45"/>
      <c r="AJ72" s="46"/>
      <c r="AK72" s="46"/>
      <c r="AL72" s="47"/>
      <c r="AM72" s="45"/>
      <c r="AN72" s="46"/>
      <c r="AO72" s="46"/>
      <c r="AP72" s="47"/>
      <c r="AQ72" s="45"/>
      <c r="AR72" s="46"/>
      <c r="AS72" s="46"/>
      <c r="AT72" s="47"/>
      <c r="AU72" s="45"/>
      <c r="AV72" s="46"/>
      <c r="AW72" s="46"/>
      <c r="AX72" s="47"/>
      <c r="AY72" s="136" t="s">
        <v>35</v>
      </c>
      <c r="AZ72" s="137"/>
      <c r="BA72" s="137"/>
      <c r="BB72" s="138"/>
      <c r="BC72" s="45"/>
      <c r="BD72" s="46"/>
      <c r="BE72" s="46"/>
      <c r="BF72" s="47"/>
      <c r="BG72" s="136" t="s">
        <v>35</v>
      </c>
      <c r="BH72" s="137"/>
      <c r="BI72" s="137"/>
      <c r="BJ72" s="138"/>
      <c r="BK72" s="45"/>
      <c r="BL72" s="46"/>
      <c r="BM72" s="46"/>
      <c r="BN72" s="47"/>
      <c r="BO72" s="29" t="str">
        <f t="shared" si="1"/>
        <v>n.é.</v>
      </c>
      <c r="BP72" s="30"/>
    </row>
    <row r="73" spans="1:68" ht="20.100000000000001" customHeight="1">
      <c r="A73" s="98" t="s">
        <v>226</v>
      </c>
      <c r="B73" s="92"/>
      <c r="C73" s="40" t="s">
        <v>227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2"/>
      <c r="AC73" s="43" t="s">
        <v>228</v>
      </c>
      <c r="AD73" s="44"/>
      <c r="AE73" s="45" t="str">
        <f t="shared" ref="AE73:AE74" si="81">IF(SUM(AI73:AP73)=0,"",SUM(AI73:AP73))</f>
        <v/>
      </c>
      <c r="AF73" s="46"/>
      <c r="AG73" s="46"/>
      <c r="AH73" s="47"/>
      <c r="AI73" s="45"/>
      <c r="AJ73" s="46"/>
      <c r="AK73" s="46"/>
      <c r="AL73" s="47"/>
      <c r="AM73" s="45"/>
      <c r="AN73" s="46"/>
      <c r="AO73" s="46"/>
      <c r="AP73" s="47"/>
      <c r="AQ73" s="45"/>
      <c r="AR73" s="46"/>
      <c r="AS73" s="46"/>
      <c r="AT73" s="47"/>
      <c r="AU73" s="45"/>
      <c r="AV73" s="46"/>
      <c r="AW73" s="46"/>
      <c r="AX73" s="47"/>
      <c r="AY73" s="136" t="s">
        <v>35</v>
      </c>
      <c r="AZ73" s="137"/>
      <c r="BA73" s="137"/>
      <c r="BB73" s="138"/>
      <c r="BC73" s="45"/>
      <c r="BD73" s="46"/>
      <c r="BE73" s="46"/>
      <c r="BF73" s="47"/>
      <c r="BG73" s="136" t="s">
        <v>35</v>
      </c>
      <c r="BH73" s="137"/>
      <c r="BI73" s="137"/>
      <c r="BJ73" s="138"/>
      <c r="BK73" s="45"/>
      <c r="BL73" s="46"/>
      <c r="BM73" s="46"/>
      <c r="BN73" s="47"/>
      <c r="BO73" s="29" t="str">
        <f t="shared" ref="BO73:BO144" si="82">IF(AQ73&gt;0,BK73/AQ73,"n.é.")</f>
        <v>n.é.</v>
      </c>
      <c r="BP73" s="30"/>
    </row>
    <row r="74" spans="1:68" ht="20.100000000000001" customHeight="1">
      <c r="A74" s="98" t="s">
        <v>229</v>
      </c>
      <c r="B74" s="92"/>
      <c r="C74" s="59" t="s">
        <v>230</v>
      </c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1"/>
      <c r="AC74" s="43" t="s">
        <v>231</v>
      </c>
      <c r="AD74" s="44"/>
      <c r="AE74" s="45" t="str">
        <f t="shared" si="81"/>
        <v/>
      </c>
      <c r="AF74" s="46"/>
      <c r="AG74" s="46"/>
      <c r="AH74" s="47"/>
      <c r="AI74" s="45"/>
      <c r="AJ74" s="46"/>
      <c r="AK74" s="46"/>
      <c r="AL74" s="47"/>
      <c r="AM74" s="45"/>
      <c r="AN74" s="46"/>
      <c r="AO74" s="46"/>
      <c r="AP74" s="47"/>
      <c r="AQ74" s="45"/>
      <c r="AR74" s="46"/>
      <c r="AS74" s="46"/>
      <c r="AT74" s="47"/>
      <c r="AU74" s="45"/>
      <c r="AV74" s="46"/>
      <c r="AW74" s="46"/>
      <c r="AX74" s="47"/>
      <c r="AY74" s="136" t="s">
        <v>35</v>
      </c>
      <c r="AZ74" s="137"/>
      <c r="BA74" s="137"/>
      <c r="BB74" s="138"/>
      <c r="BC74" s="45"/>
      <c r="BD74" s="46"/>
      <c r="BE74" s="46"/>
      <c r="BF74" s="47"/>
      <c r="BG74" s="136" t="s">
        <v>35</v>
      </c>
      <c r="BH74" s="137"/>
      <c r="BI74" s="137"/>
      <c r="BJ74" s="138"/>
      <c r="BK74" s="45"/>
      <c r="BL74" s="46"/>
      <c r="BM74" s="46"/>
      <c r="BN74" s="47"/>
      <c r="BO74" s="29" t="str">
        <f t="shared" si="82"/>
        <v>n.é.</v>
      </c>
      <c r="BP74" s="30"/>
    </row>
    <row r="75" spans="1:68" s="3" customFormat="1" ht="20.100000000000001" customHeight="1">
      <c r="A75" s="97" t="s">
        <v>232</v>
      </c>
      <c r="B75" s="93"/>
      <c r="C75" s="62" t="s">
        <v>233</v>
      </c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4"/>
      <c r="AC75" s="57" t="s">
        <v>234</v>
      </c>
      <c r="AD75" s="58"/>
      <c r="AE75" s="68">
        <f>SUM(AE72:AH74)</f>
        <v>0</v>
      </c>
      <c r="AF75" s="69"/>
      <c r="AG75" s="69"/>
      <c r="AH75" s="70"/>
      <c r="AI75" s="68">
        <f t="shared" ref="AI75" si="83">SUM(AI72:AL74)</f>
        <v>0</v>
      </c>
      <c r="AJ75" s="69"/>
      <c r="AK75" s="69"/>
      <c r="AL75" s="70"/>
      <c r="AM75" s="68">
        <f t="shared" ref="AM75" si="84">SUM(AM72:AP74)</f>
        <v>0</v>
      </c>
      <c r="AN75" s="69"/>
      <c r="AO75" s="69"/>
      <c r="AP75" s="70"/>
      <c r="AQ75" s="68">
        <f t="shared" ref="AQ75" si="85">SUM(AQ72:AT74)</f>
        <v>0</v>
      </c>
      <c r="AR75" s="69"/>
      <c r="AS75" s="69"/>
      <c r="AT75" s="70"/>
      <c r="AU75" s="68">
        <f t="shared" ref="AU75" si="86">SUM(AU72:AX74)</f>
        <v>0</v>
      </c>
      <c r="AV75" s="69"/>
      <c r="AW75" s="69"/>
      <c r="AX75" s="70"/>
      <c r="AY75" s="141" t="s">
        <v>35</v>
      </c>
      <c r="AZ75" s="142"/>
      <c r="BA75" s="142"/>
      <c r="BB75" s="143"/>
      <c r="BC75" s="68">
        <f t="shared" ref="BC75" si="87">SUM(BC72:BF74)</f>
        <v>0</v>
      </c>
      <c r="BD75" s="69"/>
      <c r="BE75" s="69"/>
      <c r="BF75" s="70"/>
      <c r="BG75" s="141" t="s">
        <v>35</v>
      </c>
      <c r="BH75" s="142"/>
      <c r="BI75" s="142"/>
      <c r="BJ75" s="143"/>
      <c r="BK75" s="68">
        <f t="shared" ref="BK75" si="88">SUM(BK72:BN74)</f>
        <v>0</v>
      </c>
      <c r="BL75" s="69"/>
      <c r="BM75" s="69"/>
      <c r="BN75" s="70"/>
      <c r="BO75" s="49" t="str">
        <f t="shared" si="82"/>
        <v>n.é.</v>
      </c>
      <c r="BP75" s="50"/>
    </row>
    <row r="76" spans="1:68" ht="20.100000000000001" customHeight="1">
      <c r="A76" s="98" t="s">
        <v>235</v>
      </c>
      <c r="B76" s="92"/>
      <c r="C76" s="40" t="s">
        <v>236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2"/>
      <c r="AC76" s="43" t="s">
        <v>237</v>
      </c>
      <c r="AD76" s="44"/>
      <c r="AE76" s="45" t="str">
        <f t="shared" ref="AE76:AE79" si="89">IF(SUM(AI76:AP76)=0,"",SUM(AI76:AP76))</f>
        <v/>
      </c>
      <c r="AF76" s="46"/>
      <c r="AG76" s="46"/>
      <c r="AH76" s="47"/>
      <c r="AI76" s="45"/>
      <c r="AJ76" s="46"/>
      <c r="AK76" s="46"/>
      <c r="AL76" s="47"/>
      <c r="AM76" s="45"/>
      <c r="AN76" s="46"/>
      <c r="AO76" s="46"/>
      <c r="AP76" s="47"/>
      <c r="AQ76" s="45"/>
      <c r="AR76" s="46"/>
      <c r="AS76" s="46"/>
      <c r="AT76" s="47"/>
      <c r="AU76" s="45"/>
      <c r="AV76" s="46"/>
      <c r="AW76" s="46"/>
      <c r="AX76" s="47"/>
      <c r="AY76" s="136" t="s">
        <v>35</v>
      </c>
      <c r="AZ76" s="137"/>
      <c r="BA76" s="137"/>
      <c r="BB76" s="138"/>
      <c r="BC76" s="45"/>
      <c r="BD76" s="46"/>
      <c r="BE76" s="46"/>
      <c r="BF76" s="47"/>
      <c r="BG76" s="136" t="s">
        <v>35</v>
      </c>
      <c r="BH76" s="137"/>
      <c r="BI76" s="137"/>
      <c r="BJ76" s="138"/>
      <c r="BK76" s="45"/>
      <c r="BL76" s="46"/>
      <c r="BM76" s="46"/>
      <c r="BN76" s="47"/>
      <c r="BO76" s="29" t="str">
        <f t="shared" si="82"/>
        <v>n.é.</v>
      </c>
      <c r="BP76" s="30"/>
    </row>
    <row r="77" spans="1:68" ht="20.100000000000001" customHeight="1">
      <c r="A77" s="98" t="s">
        <v>238</v>
      </c>
      <c r="B77" s="92"/>
      <c r="C77" s="59" t="s">
        <v>239</v>
      </c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1"/>
      <c r="AC77" s="43" t="s">
        <v>240</v>
      </c>
      <c r="AD77" s="44"/>
      <c r="AE77" s="45" t="str">
        <f t="shared" si="89"/>
        <v/>
      </c>
      <c r="AF77" s="46"/>
      <c r="AG77" s="46"/>
      <c r="AH77" s="47"/>
      <c r="AI77" s="45"/>
      <c r="AJ77" s="46"/>
      <c r="AK77" s="46"/>
      <c r="AL77" s="47"/>
      <c r="AM77" s="45"/>
      <c r="AN77" s="46"/>
      <c r="AO77" s="46"/>
      <c r="AP77" s="47"/>
      <c r="AQ77" s="45"/>
      <c r="AR77" s="46"/>
      <c r="AS77" s="46"/>
      <c r="AT77" s="47"/>
      <c r="AU77" s="45"/>
      <c r="AV77" s="46"/>
      <c r="AW77" s="46"/>
      <c r="AX77" s="47"/>
      <c r="AY77" s="136" t="s">
        <v>35</v>
      </c>
      <c r="AZ77" s="137"/>
      <c r="BA77" s="137"/>
      <c r="BB77" s="138"/>
      <c r="BC77" s="45"/>
      <c r="BD77" s="46"/>
      <c r="BE77" s="46"/>
      <c r="BF77" s="47"/>
      <c r="BG77" s="136" t="s">
        <v>35</v>
      </c>
      <c r="BH77" s="137"/>
      <c r="BI77" s="137"/>
      <c r="BJ77" s="138"/>
      <c r="BK77" s="45"/>
      <c r="BL77" s="46"/>
      <c r="BM77" s="46"/>
      <c r="BN77" s="47"/>
      <c r="BO77" s="29" t="str">
        <f t="shared" si="82"/>
        <v>n.é.</v>
      </c>
      <c r="BP77" s="30"/>
    </row>
    <row r="78" spans="1:68" ht="20.100000000000001" customHeight="1">
      <c r="A78" s="98" t="s">
        <v>241</v>
      </c>
      <c r="B78" s="92"/>
      <c r="C78" s="40" t="s">
        <v>242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2"/>
      <c r="AC78" s="43" t="s">
        <v>243</v>
      </c>
      <c r="AD78" s="44"/>
      <c r="AE78" s="45" t="str">
        <f t="shared" si="89"/>
        <v/>
      </c>
      <c r="AF78" s="46"/>
      <c r="AG78" s="46"/>
      <c r="AH78" s="47"/>
      <c r="AI78" s="45"/>
      <c r="AJ78" s="46"/>
      <c r="AK78" s="46"/>
      <c r="AL78" s="47"/>
      <c r="AM78" s="45"/>
      <c r="AN78" s="46"/>
      <c r="AO78" s="46"/>
      <c r="AP78" s="47"/>
      <c r="AQ78" s="45"/>
      <c r="AR78" s="46"/>
      <c r="AS78" s="46"/>
      <c r="AT78" s="47"/>
      <c r="AU78" s="45"/>
      <c r="AV78" s="46"/>
      <c r="AW78" s="46"/>
      <c r="AX78" s="47"/>
      <c r="AY78" s="136" t="s">
        <v>35</v>
      </c>
      <c r="AZ78" s="137"/>
      <c r="BA78" s="137"/>
      <c r="BB78" s="138"/>
      <c r="BC78" s="45"/>
      <c r="BD78" s="46"/>
      <c r="BE78" s="46"/>
      <c r="BF78" s="47"/>
      <c r="BG78" s="136" t="s">
        <v>35</v>
      </c>
      <c r="BH78" s="137"/>
      <c r="BI78" s="137"/>
      <c r="BJ78" s="138"/>
      <c r="BK78" s="45"/>
      <c r="BL78" s="46"/>
      <c r="BM78" s="46"/>
      <c r="BN78" s="47"/>
      <c r="BO78" s="29" t="str">
        <f t="shared" si="82"/>
        <v>n.é.</v>
      </c>
      <c r="BP78" s="30"/>
    </row>
    <row r="79" spans="1:68" ht="20.100000000000001" customHeight="1">
      <c r="A79" s="98" t="s">
        <v>244</v>
      </c>
      <c r="B79" s="92"/>
      <c r="C79" s="59" t="s">
        <v>245</v>
      </c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1"/>
      <c r="AC79" s="43" t="s">
        <v>246</v>
      </c>
      <c r="AD79" s="44"/>
      <c r="AE79" s="45" t="str">
        <f t="shared" si="89"/>
        <v/>
      </c>
      <c r="AF79" s="46"/>
      <c r="AG79" s="46"/>
      <c r="AH79" s="47"/>
      <c r="AI79" s="45"/>
      <c r="AJ79" s="46"/>
      <c r="AK79" s="46"/>
      <c r="AL79" s="47"/>
      <c r="AM79" s="45"/>
      <c r="AN79" s="46"/>
      <c r="AO79" s="46"/>
      <c r="AP79" s="47"/>
      <c r="AQ79" s="45"/>
      <c r="AR79" s="46"/>
      <c r="AS79" s="46"/>
      <c r="AT79" s="47"/>
      <c r="AU79" s="45"/>
      <c r="AV79" s="46"/>
      <c r="AW79" s="46"/>
      <c r="AX79" s="47"/>
      <c r="AY79" s="136" t="s">
        <v>35</v>
      </c>
      <c r="AZ79" s="137"/>
      <c r="BA79" s="137"/>
      <c r="BB79" s="138"/>
      <c r="BC79" s="45"/>
      <c r="BD79" s="46"/>
      <c r="BE79" s="46"/>
      <c r="BF79" s="47"/>
      <c r="BG79" s="136" t="s">
        <v>35</v>
      </c>
      <c r="BH79" s="137"/>
      <c r="BI79" s="137"/>
      <c r="BJ79" s="138"/>
      <c r="BK79" s="45"/>
      <c r="BL79" s="46"/>
      <c r="BM79" s="46"/>
      <c r="BN79" s="47"/>
      <c r="BO79" s="29" t="str">
        <f t="shared" si="82"/>
        <v>n.é.</v>
      </c>
      <c r="BP79" s="30"/>
    </row>
    <row r="80" spans="1:68" s="3" customFormat="1" ht="20.100000000000001" customHeight="1">
      <c r="A80" s="97" t="s">
        <v>247</v>
      </c>
      <c r="B80" s="93"/>
      <c r="C80" s="54" t="s">
        <v>248</v>
      </c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6"/>
      <c r="AC80" s="57" t="s">
        <v>249</v>
      </c>
      <c r="AD80" s="58"/>
      <c r="AE80" s="68">
        <f>SUM(AE76:AH79)</f>
        <v>0</v>
      </c>
      <c r="AF80" s="69"/>
      <c r="AG80" s="69"/>
      <c r="AH80" s="70"/>
      <c r="AI80" s="68">
        <f t="shared" ref="AI80" si="90">SUM(AI76:AL79)</f>
        <v>0</v>
      </c>
      <c r="AJ80" s="69"/>
      <c r="AK80" s="69"/>
      <c r="AL80" s="70"/>
      <c r="AM80" s="68">
        <f t="shared" ref="AM80" si="91">SUM(AM76:AP79)</f>
        <v>0</v>
      </c>
      <c r="AN80" s="69"/>
      <c r="AO80" s="69"/>
      <c r="AP80" s="70"/>
      <c r="AQ80" s="68">
        <f t="shared" ref="AQ80" si="92">SUM(AQ76:AT79)</f>
        <v>0</v>
      </c>
      <c r="AR80" s="69"/>
      <c r="AS80" s="69"/>
      <c r="AT80" s="70"/>
      <c r="AU80" s="68">
        <f t="shared" ref="AU80" si="93">SUM(AU76:AX79)</f>
        <v>0</v>
      </c>
      <c r="AV80" s="69"/>
      <c r="AW80" s="69"/>
      <c r="AX80" s="70"/>
      <c r="AY80" s="141" t="s">
        <v>35</v>
      </c>
      <c r="AZ80" s="142"/>
      <c r="BA80" s="142"/>
      <c r="BB80" s="143"/>
      <c r="BC80" s="68">
        <f t="shared" ref="BC80" si="94">SUM(BC76:BF79)</f>
        <v>0</v>
      </c>
      <c r="BD80" s="69"/>
      <c r="BE80" s="69"/>
      <c r="BF80" s="70"/>
      <c r="BG80" s="141" t="s">
        <v>35</v>
      </c>
      <c r="BH80" s="142"/>
      <c r="BI80" s="142"/>
      <c r="BJ80" s="143"/>
      <c r="BK80" s="68">
        <f t="shared" ref="BK80" si="95">SUM(BK76:BN79)</f>
        <v>0</v>
      </c>
      <c r="BL80" s="69"/>
      <c r="BM80" s="69"/>
      <c r="BN80" s="70"/>
      <c r="BO80" s="49" t="str">
        <f t="shared" si="82"/>
        <v>n.é.</v>
      </c>
      <c r="BP80" s="50"/>
    </row>
    <row r="81" spans="1:68" ht="20.100000000000001" customHeight="1">
      <c r="A81" s="98" t="s">
        <v>250</v>
      </c>
      <c r="B81" s="92"/>
      <c r="C81" s="40" t="s">
        <v>251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2"/>
      <c r="AC81" s="43" t="s">
        <v>252</v>
      </c>
      <c r="AD81" s="44"/>
      <c r="AE81" s="45">
        <f t="shared" ref="AE81:AE82" si="96">IF(SUM(AI81:AP81)=0,"",SUM(AI81:AP81))</f>
        <v>1539</v>
      </c>
      <c r="AF81" s="46"/>
      <c r="AG81" s="46"/>
      <c r="AH81" s="47"/>
      <c r="AI81" s="45"/>
      <c r="AJ81" s="46"/>
      <c r="AK81" s="46"/>
      <c r="AL81" s="47"/>
      <c r="AM81" s="45">
        <v>1539</v>
      </c>
      <c r="AN81" s="46"/>
      <c r="AO81" s="46"/>
      <c r="AP81" s="47"/>
      <c r="AQ81" s="45"/>
      <c r="AR81" s="46"/>
      <c r="AS81" s="46"/>
      <c r="AT81" s="47"/>
      <c r="AU81" s="45"/>
      <c r="AV81" s="46"/>
      <c r="AW81" s="46"/>
      <c r="AX81" s="47"/>
      <c r="AY81" s="136" t="s">
        <v>35</v>
      </c>
      <c r="AZ81" s="137"/>
      <c r="BA81" s="137"/>
      <c r="BB81" s="138"/>
      <c r="BC81" s="45"/>
      <c r="BD81" s="46"/>
      <c r="BE81" s="46"/>
      <c r="BF81" s="47"/>
      <c r="BG81" s="136" t="s">
        <v>35</v>
      </c>
      <c r="BH81" s="137"/>
      <c r="BI81" s="137"/>
      <c r="BJ81" s="138"/>
      <c r="BK81" s="45"/>
      <c r="BL81" s="46"/>
      <c r="BM81" s="46"/>
      <c r="BN81" s="47"/>
      <c r="BO81" s="29" t="str">
        <f t="shared" si="82"/>
        <v>n.é.</v>
      </c>
      <c r="BP81" s="30"/>
    </row>
    <row r="82" spans="1:68" ht="20.100000000000001" customHeight="1">
      <c r="A82" s="98" t="s">
        <v>253</v>
      </c>
      <c r="B82" s="92"/>
      <c r="C82" s="40" t="s">
        <v>254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2"/>
      <c r="AC82" s="43" t="s">
        <v>255</v>
      </c>
      <c r="AD82" s="44"/>
      <c r="AE82" s="45" t="str">
        <f t="shared" si="96"/>
        <v/>
      </c>
      <c r="AF82" s="46"/>
      <c r="AG82" s="46"/>
      <c r="AH82" s="47"/>
      <c r="AI82" s="45"/>
      <c r="AJ82" s="46"/>
      <c r="AK82" s="46"/>
      <c r="AL82" s="47"/>
      <c r="AM82" s="45"/>
      <c r="AN82" s="46"/>
      <c r="AO82" s="46"/>
      <c r="AP82" s="47"/>
      <c r="AQ82" s="45"/>
      <c r="AR82" s="46"/>
      <c r="AS82" s="46"/>
      <c r="AT82" s="47"/>
      <c r="AU82" s="45"/>
      <c r="AV82" s="46"/>
      <c r="AW82" s="46"/>
      <c r="AX82" s="47"/>
      <c r="AY82" s="136" t="s">
        <v>35</v>
      </c>
      <c r="AZ82" s="137"/>
      <c r="BA82" s="137"/>
      <c r="BB82" s="138"/>
      <c r="BC82" s="45"/>
      <c r="BD82" s="46"/>
      <c r="BE82" s="46"/>
      <c r="BF82" s="47"/>
      <c r="BG82" s="136" t="s">
        <v>35</v>
      </c>
      <c r="BH82" s="137"/>
      <c r="BI82" s="137"/>
      <c r="BJ82" s="138"/>
      <c r="BK82" s="45"/>
      <c r="BL82" s="46"/>
      <c r="BM82" s="46"/>
      <c r="BN82" s="47"/>
      <c r="BO82" s="29" t="str">
        <f t="shared" si="82"/>
        <v>n.é.</v>
      </c>
      <c r="BP82" s="30"/>
    </row>
    <row r="83" spans="1:68" s="3" customFormat="1" ht="20.100000000000001" customHeight="1">
      <c r="A83" s="97" t="s">
        <v>256</v>
      </c>
      <c r="B83" s="93"/>
      <c r="C83" s="62" t="s">
        <v>257</v>
      </c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4"/>
      <c r="AC83" s="57" t="s">
        <v>258</v>
      </c>
      <c r="AD83" s="58"/>
      <c r="AE83" s="147">
        <f>SUM(AE81:AH82)</f>
        <v>1539</v>
      </c>
      <c r="AF83" s="148"/>
      <c r="AG83" s="148"/>
      <c r="AH83" s="149"/>
      <c r="AI83" s="147">
        <f t="shared" ref="AI83" si="97">SUM(AI81:AL82)</f>
        <v>0</v>
      </c>
      <c r="AJ83" s="148"/>
      <c r="AK83" s="148"/>
      <c r="AL83" s="149"/>
      <c r="AM83" s="147">
        <f t="shared" ref="AM83" si="98">SUM(AM81:AP82)</f>
        <v>1539</v>
      </c>
      <c r="AN83" s="148"/>
      <c r="AO83" s="148"/>
      <c r="AP83" s="149"/>
      <c r="AQ83" s="147">
        <f t="shared" ref="AQ83" si="99">SUM(AQ81:AT82)</f>
        <v>0</v>
      </c>
      <c r="AR83" s="148"/>
      <c r="AS83" s="148"/>
      <c r="AT83" s="149"/>
      <c r="AU83" s="147">
        <f t="shared" ref="AU83" si="100">SUM(AU81:AX82)</f>
        <v>0</v>
      </c>
      <c r="AV83" s="148"/>
      <c r="AW83" s="148"/>
      <c r="AX83" s="149"/>
      <c r="AY83" s="150" t="s">
        <v>35</v>
      </c>
      <c r="AZ83" s="151"/>
      <c r="BA83" s="151"/>
      <c r="BB83" s="152"/>
      <c r="BC83" s="147">
        <f t="shared" ref="BC83" si="101">SUM(BC81:BF82)</f>
        <v>0</v>
      </c>
      <c r="BD83" s="148"/>
      <c r="BE83" s="148"/>
      <c r="BF83" s="149"/>
      <c r="BG83" s="150" t="s">
        <v>35</v>
      </c>
      <c r="BH83" s="151"/>
      <c r="BI83" s="151"/>
      <c r="BJ83" s="152"/>
      <c r="BK83" s="147">
        <f t="shared" ref="BK83" si="102">SUM(BK81:BN82)</f>
        <v>0</v>
      </c>
      <c r="BL83" s="148"/>
      <c r="BM83" s="148"/>
      <c r="BN83" s="149"/>
      <c r="BO83" s="49" t="str">
        <f t="shared" si="82"/>
        <v>n.é.</v>
      </c>
      <c r="BP83" s="50"/>
    </row>
    <row r="84" spans="1:68" ht="20.100000000000001" customHeight="1">
      <c r="A84" s="98" t="s">
        <v>259</v>
      </c>
      <c r="B84" s="92"/>
      <c r="C84" s="59" t="s">
        <v>260</v>
      </c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1"/>
      <c r="AC84" s="43" t="s">
        <v>261</v>
      </c>
      <c r="AD84" s="44"/>
      <c r="AE84" s="45" t="str">
        <f t="shared" ref="AE84:AE90" si="103">IF(SUM(AI84:AP84)=0,"",SUM(AI84:AP84))</f>
        <v/>
      </c>
      <c r="AF84" s="46"/>
      <c r="AG84" s="46"/>
      <c r="AH84" s="47"/>
      <c r="AI84" s="45"/>
      <c r="AJ84" s="46"/>
      <c r="AK84" s="46"/>
      <c r="AL84" s="47"/>
      <c r="AM84" s="45"/>
      <c r="AN84" s="46"/>
      <c r="AO84" s="46"/>
      <c r="AP84" s="47"/>
      <c r="AQ84" s="45"/>
      <c r="AR84" s="46"/>
      <c r="AS84" s="46"/>
      <c r="AT84" s="47"/>
      <c r="AU84" s="45"/>
      <c r="AV84" s="46"/>
      <c r="AW84" s="46"/>
      <c r="AX84" s="47"/>
      <c r="AY84" s="136" t="s">
        <v>35</v>
      </c>
      <c r="AZ84" s="137"/>
      <c r="BA84" s="137"/>
      <c r="BB84" s="138"/>
      <c r="BC84" s="45"/>
      <c r="BD84" s="46"/>
      <c r="BE84" s="46"/>
      <c r="BF84" s="47"/>
      <c r="BG84" s="136" t="s">
        <v>35</v>
      </c>
      <c r="BH84" s="137"/>
      <c r="BI84" s="137"/>
      <c r="BJ84" s="138"/>
      <c r="BK84" s="45"/>
      <c r="BL84" s="46"/>
      <c r="BM84" s="46"/>
      <c r="BN84" s="47"/>
      <c r="BO84" s="29" t="str">
        <f t="shared" si="82"/>
        <v>n.é.</v>
      </c>
      <c r="BP84" s="30"/>
    </row>
    <row r="85" spans="1:68" ht="20.100000000000001" customHeight="1">
      <c r="A85" s="98" t="s">
        <v>262</v>
      </c>
      <c r="B85" s="92"/>
      <c r="C85" s="59" t="s">
        <v>263</v>
      </c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1"/>
      <c r="AC85" s="43" t="s">
        <v>264</v>
      </c>
      <c r="AD85" s="44"/>
      <c r="AE85" s="45" t="str">
        <f t="shared" si="103"/>
        <v/>
      </c>
      <c r="AF85" s="46"/>
      <c r="AG85" s="46"/>
      <c r="AH85" s="47"/>
      <c r="AI85" s="45"/>
      <c r="AJ85" s="46"/>
      <c r="AK85" s="46"/>
      <c r="AL85" s="47"/>
      <c r="AM85" s="45"/>
      <c r="AN85" s="46"/>
      <c r="AO85" s="46"/>
      <c r="AP85" s="47"/>
      <c r="AQ85" s="45"/>
      <c r="AR85" s="46"/>
      <c r="AS85" s="46"/>
      <c r="AT85" s="47"/>
      <c r="AU85" s="45"/>
      <c r="AV85" s="46"/>
      <c r="AW85" s="46"/>
      <c r="AX85" s="47"/>
      <c r="AY85" s="136" t="s">
        <v>35</v>
      </c>
      <c r="AZ85" s="137"/>
      <c r="BA85" s="137"/>
      <c r="BB85" s="138"/>
      <c r="BC85" s="45"/>
      <c r="BD85" s="46"/>
      <c r="BE85" s="46"/>
      <c r="BF85" s="47"/>
      <c r="BG85" s="136" t="s">
        <v>35</v>
      </c>
      <c r="BH85" s="137"/>
      <c r="BI85" s="137"/>
      <c r="BJ85" s="138"/>
      <c r="BK85" s="45"/>
      <c r="BL85" s="46"/>
      <c r="BM85" s="46"/>
      <c r="BN85" s="47"/>
      <c r="BO85" s="29" t="str">
        <f t="shared" si="82"/>
        <v>n.é.</v>
      </c>
      <c r="BP85" s="30"/>
    </row>
    <row r="86" spans="1:68" ht="20.100000000000001" customHeight="1">
      <c r="A86" s="98" t="s">
        <v>265</v>
      </c>
      <c r="B86" s="92"/>
      <c r="C86" s="59" t="s">
        <v>266</v>
      </c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1"/>
      <c r="AC86" s="43" t="s">
        <v>267</v>
      </c>
      <c r="AD86" s="44"/>
      <c r="AE86" s="45">
        <f t="shared" si="103"/>
        <v>64996</v>
      </c>
      <c r="AF86" s="46"/>
      <c r="AG86" s="46"/>
      <c r="AH86" s="47"/>
      <c r="AI86" s="45">
        <v>35194</v>
      </c>
      <c r="AJ86" s="46"/>
      <c r="AK86" s="46"/>
      <c r="AL86" s="47"/>
      <c r="AM86" s="45">
        <v>29802</v>
      </c>
      <c r="AN86" s="46"/>
      <c r="AO86" s="46"/>
      <c r="AP86" s="47"/>
      <c r="AQ86" s="45"/>
      <c r="AR86" s="46"/>
      <c r="AS86" s="46"/>
      <c r="AT86" s="47"/>
      <c r="AU86" s="45"/>
      <c r="AV86" s="46"/>
      <c r="AW86" s="46"/>
      <c r="AX86" s="47"/>
      <c r="AY86" s="136" t="s">
        <v>35</v>
      </c>
      <c r="AZ86" s="137"/>
      <c r="BA86" s="137"/>
      <c r="BB86" s="138"/>
      <c r="BC86" s="45"/>
      <c r="BD86" s="46"/>
      <c r="BE86" s="46"/>
      <c r="BF86" s="47"/>
      <c r="BG86" s="136" t="s">
        <v>35</v>
      </c>
      <c r="BH86" s="137"/>
      <c r="BI86" s="137"/>
      <c r="BJ86" s="138"/>
      <c r="BK86" s="45"/>
      <c r="BL86" s="46"/>
      <c r="BM86" s="46"/>
      <c r="BN86" s="47"/>
      <c r="BO86" s="29" t="str">
        <f t="shared" si="82"/>
        <v>n.é.</v>
      </c>
      <c r="BP86" s="30"/>
    </row>
    <row r="87" spans="1:68" ht="20.100000000000001" customHeight="1">
      <c r="A87" s="98" t="s">
        <v>268</v>
      </c>
      <c r="B87" s="92"/>
      <c r="C87" s="59" t="s">
        <v>269</v>
      </c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1"/>
      <c r="AC87" s="43" t="s">
        <v>270</v>
      </c>
      <c r="AD87" s="44"/>
      <c r="AE87" s="45" t="str">
        <f t="shared" si="103"/>
        <v/>
      </c>
      <c r="AF87" s="46"/>
      <c r="AG87" s="46"/>
      <c r="AH87" s="47"/>
      <c r="AI87" s="45"/>
      <c r="AJ87" s="46"/>
      <c r="AK87" s="46"/>
      <c r="AL87" s="47"/>
      <c r="AM87" s="45"/>
      <c r="AN87" s="46"/>
      <c r="AO87" s="46"/>
      <c r="AP87" s="47"/>
      <c r="AQ87" s="45"/>
      <c r="AR87" s="46"/>
      <c r="AS87" s="46"/>
      <c r="AT87" s="47"/>
      <c r="AU87" s="45"/>
      <c r="AV87" s="46"/>
      <c r="AW87" s="46"/>
      <c r="AX87" s="47"/>
      <c r="AY87" s="136" t="s">
        <v>35</v>
      </c>
      <c r="AZ87" s="137"/>
      <c r="BA87" s="137"/>
      <c r="BB87" s="138"/>
      <c r="BC87" s="45"/>
      <c r="BD87" s="46"/>
      <c r="BE87" s="46"/>
      <c r="BF87" s="47"/>
      <c r="BG87" s="136" t="s">
        <v>35</v>
      </c>
      <c r="BH87" s="137"/>
      <c r="BI87" s="137"/>
      <c r="BJ87" s="138"/>
      <c r="BK87" s="45"/>
      <c r="BL87" s="46"/>
      <c r="BM87" s="46"/>
      <c r="BN87" s="47"/>
      <c r="BO87" s="29" t="str">
        <f t="shared" si="82"/>
        <v>n.é.</v>
      </c>
      <c r="BP87" s="30"/>
    </row>
    <row r="88" spans="1:68" ht="20.100000000000001" customHeight="1">
      <c r="A88" s="98" t="s">
        <v>271</v>
      </c>
      <c r="B88" s="92"/>
      <c r="C88" s="40" t="s">
        <v>272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2"/>
      <c r="AC88" s="43" t="s">
        <v>273</v>
      </c>
      <c r="AD88" s="44"/>
      <c r="AE88" s="45" t="str">
        <f t="shared" si="103"/>
        <v/>
      </c>
      <c r="AF88" s="46"/>
      <c r="AG88" s="46"/>
      <c r="AH88" s="47"/>
      <c r="AI88" s="45"/>
      <c r="AJ88" s="46"/>
      <c r="AK88" s="46"/>
      <c r="AL88" s="47"/>
      <c r="AM88" s="45"/>
      <c r="AN88" s="46"/>
      <c r="AO88" s="46"/>
      <c r="AP88" s="47"/>
      <c r="AQ88" s="45"/>
      <c r="AR88" s="46"/>
      <c r="AS88" s="46"/>
      <c r="AT88" s="47"/>
      <c r="AU88" s="45"/>
      <c r="AV88" s="46"/>
      <c r="AW88" s="46"/>
      <c r="AX88" s="47"/>
      <c r="AY88" s="136" t="s">
        <v>35</v>
      </c>
      <c r="AZ88" s="137"/>
      <c r="BA88" s="137"/>
      <c r="BB88" s="138"/>
      <c r="BC88" s="45"/>
      <c r="BD88" s="46"/>
      <c r="BE88" s="46"/>
      <c r="BF88" s="47"/>
      <c r="BG88" s="136" t="s">
        <v>35</v>
      </c>
      <c r="BH88" s="137"/>
      <c r="BI88" s="137"/>
      <c r="BJ88" s="138"/>
      <c r="BK88" s="45"/>
      <c r="BL88" s="46"/>
      <c r="BM88" s="46"/>
      <c r="BN88" s="47"/>
      <c r="BO88" s="29" t="str">
        <f t="shared" si="82"/>
        <v>n.é.</v>
      </c>
      <c r="BP88" s="30"/>
    </row>
    <row r="89" spans="1:68" ht="20.100000000000001" customHeight="1">
      <c r="A89" s="98" t="s">
        <v>274</v>
      </c>
      <c r="B89" s="92"/>
      <c r="C89" s="40" t="s">
        <v>275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2"/>
      <c r="AC89" s="43" t="s">
        <v>276</v>
      </c>
      <c r="AD89" s="44"/>
      <c r="AE89" s="45" t="str">
        <f t="shared" si="103"/>
        <v/>
      </c>
      <c r="AF89" s="46"/>
      <c r="AG89" s="46"/>
      <c r="AH89" s="47"/>
      <c r="AI89" s="45"/>
      <c r="AJ89" s="46"/>
      <c r="AK89" s="46"/>
      <c r="AL89" s="47"/>
      <c r="AM89" s="45"/>
      <c r="AN89" s="46"/>
      <c r="AO89" s="46"/>
      <c r="AP89" s="47"/>
      <c r="AQ89" s="45"/>
      <c r="AR89" s="46"/>
      <c r="AS89" s="46"/>
      <c r="AT89" s="47"/>
      <c r="AU89" s="45"/>
      <c r="AV89" s="46"/>
      <c r="AW89" s="46"/>
      <c r="AX89" s="47"/>
      <c r="AY89" s="136" t="s">
        <v>35</v>
      </c>
      <c r="AZ89" s="137"/>
      <c r="BA89" s="137"/>
      <c r="BB89" s="138"/>
      <c r="BC89" s="45"/>
      <c r="BD89" s="46"/>
      <c r="BE89" s="46"/>
      <c r="BF89" s="47"/>
      <c r="BG89" s="136" t="s">
        <v>35</v>
      </c>
      <c r="BH89" s="137"/>
      <c r="BI89" s="137"/>
      <c r="BJ89" s="138"/>
      <c r="BK89" s="45"/>
      <c r="BL89" s="46"/>
      <c r="BM89" s="46"/>
      <c r="BN89" s="47"/>
      <c r="BO89" s="29" t="str">
        <f t="shared" si="82"/>
        <v>n.é.</v>
      </c>
      <c r="BP89" s="30"/>
    </row>
    <row r="90" spans="1:68" ht="20.100000000000001" customHeight="1">
      <c r="A90" s="98" t="s">
        <v>277</v>
      </c>
      <c r="B90" s="92"/>
      <c r="C90" s="40" t="s">
        <v>278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2"/>
      <c r="AC90" s="43" t="s">
        <v>279</v>
      </c>
      <c r="AD90" s="44"/>
      <c r="AE90" s="45" t="str">
        <f t="shared" si="103"/>
        <v/>
      </c>
      <c r="AF90" s="46"/>
      <c r="AG90" s="46"/>
      <c r="AH90" s="47"/>
      <c r="AI90" s="45"/>
      <c r="AJ90" s="46"/>
      <c r="AK90" s="46"/>
      <c r="AL90" s="47"/>
      <c r="AM90" s="45"/>
      <c r="AN90" s="46"/>
      <c r="AO90" s="46"/>
      <c r="AP90" s="47"/>
      <c r="AQ90" s="45"/>
      <c r="AR90" s="46"/>
      <c r="AS90" s="46"/>
      <c r="AT90" s="47"/>
      <c r="AU90" s="45"/>
      <c r="AV90" s="46"/>
      <c r="AW90" s="46"/>
      <c r="AX90" s="47"/>
      <c r="AY90" s="136" t="s">
        <v>35</v>
      </c>
      <c r="AZ90" s="137"/>
      <c r="BA90" s="137"/>
      <c r="BB90" s="138"/>
      <c r="BC90" s="45"/>
      <c r="BD90" s="46"/>
      <c r="BE90" s="46"/>
      <c r="BF90" s="47"/>
      <c r="BG90" s="136" t="s">
        <v>35</v>
      </c>
      <c r="BH90" s="137"/>
      <c r="BI90" s="137"/>
      <c r="BJ90" s="138"/>
      <c r="BK90" s="45"/>
      <c r="BL90" s="46"/>
      <c r="BM90" s="46"/>
      <c r="BN90" s="47"/>
      <c r="BO90" s="29" t="str">
        <f t="shared" si="82"/>
        <v>n.é.</v>
      </c>
      <c r="BP90" s="30"/>
    </row>
    <row r="91" spans="1:68" s="3" customFormat="1" ht="20.100000000000001" customHeight="1">
      <c r="A91" s="97" t="s">
        <v>280</v>
      </c>
      <c r="B91" s="93"/>
      <c r="C91" s="62" t="s">
        <v>281</v>
      </c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4"/>
      <c r="AC91" s="57" t="s">
        <v>282</v>
      </c>
      <c r="AD91" s="58"/>
      <c r="AE91" s="114">
        <f>SUM(AE89:AH90)</f>
        <v>0</v>
      </c>
      <c r="AF91" s="115"/>
      <c r="AG91" s="115"/>
      <c r="AH91" s="116"/>
      <c r="AI91" s="114">
        <f t="shared" ref="AI91" si="104">SUM(AI89:AL90)</f>
        <v>0</v>
      </c>
      <c r="AJ91" s="115"/>
      <c r="AK91" s="115"/>
      <c r="AL91" s="116"/>
      <c r="AM91" s="114">
        <f t="shared" ref="AM91" si="105">SUM(AM89:AP90)</f>
        <v>0</v>
      </c>
      <c r="AN91" s="115"/>
      <c r="AO91" s="115"/>
      <c r="AP91" s="116"/>
      <c r="AQ91" s="114">
        <f t="shared" ref="AQ91" si="106">SUM(AQ89:AT90)</f>
        <v>0</v>
      </c>
      <c r="AR91" s="115"/>
      <c r="AS91" s="115"/>
      <c r="AT91" s="116"/>
      <c r="AU91" s="114">
        <f t="shared" ref="AU91" si="107">SUM(AU89:AX90)</f>
        <v>0</v>
      </c>
      <c r="AV91" s="115"/>
      <c r="AW91" s="115"/>
      <c r="AX91" s="116"/>
      <c r="AY91" s="144" t="s">
        <v>35</v>
      </c>
      <c r="AZ91" s="145"/>
      <c r="BA91" s="145"/>
      <c r="BB91" s="146"/>
      <c r="BC91" s="114">
        <f t="shared" ref="BC91" si="108">SUM(BC89:BF90)</f>
        <v>0</v>
      </c>
      <c r="BD91" s="115"/>
      <c r="BE91" s="115"/>
      <c r="BF91" s="116"/>
      <c r="BG91" s="144" t="s">
        <v>35</v>
      </c>
      <c r="BH91" s="145"/>
      <c r="BI91" s="145"/>
      <c r="BJ91" s="146"/>
      <c r="BK91" s="114">
        <f t="shared" ref="BK91" si="109">SUM(BK89:BN90)</f>
        <v>0</v>
      </c>
      <c r="BL91" s="115"/>
      <c r="BM91" s="115"/>
      <c r="BN91" s="116"/>
      <c r="BO91" s="49" t="str">
        <f t="shared" si="82"/>
        <v>n.é.</v>
      </c>
      <c r="BP91" s="50"/>
    </row>
    <row r="92" spans="1:68" s="3" customFormat="1" ht="20.100000000000001" customHeight="1">
      <c r="A92" s="97" t="s">
        <v>283</v>
      </c>
      <c r="B92" s="93"/>
      <c r="C92" s="62" t="s">
        <v>284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4"/>
      <c r="AC92" s="57" t="s">
        <v>285</v>
      </c>
      <c r="AD92" s="58"/>
      <c r="AE92" s="68">
        <f>AE75+AE80+SUM(AE83:AH88)+AE91</f>
        <v>66535</v>
      </c>
      <c r="AF92" s="69"/>
      <c r="AG92" s="69"/>
      <c r="AH92" s="70"/>
      <c r="AI92" s="68">
        <f t="shared" ref="AI92" si="110">AI75+AI80+SUM(AI83:AL88)+AI91</f>
        <v>35194</v>
      </c>
      <c r="AJ92" s="69"/>
      <c r="AK92" s="69"/>
      <c r="AL92" s="70"/>
      <c r="AM92" s="68">
        <f t="shared" ref="AM92" si="111">AM75+AM80+SUM(AM83:AP88)+AM91</f>
        <v>31341</v>
      </c>
      <c r="AN92" s="69"/>
      <c r="AO92" s="69"/>
      <c r="AP92" s="70"/>
      <c r="AQ92" s="68">
        <f t="shared" ref="AQ92" si="112">AQ75+AQ80+SUM(AQ83:AT88)+AQ91</f>
        <v>0</v>
      </c>
      <c r="AR92" s="69"/>
      <c r="AS92" s="69"/>
      <c r="AT92" s="70"/>
      <c r="AU92" s="68">
        <f t="shared" ref="AU92" si="113">AU75+AU80+SUM(AU83:AX88)+AU91</f>
        <v>0</v>
      </c>
      <c r="AV92" s="69"/>
      <c r="AW92" s="69"/>
      <c r="AX92" s="70"/>
      <c r="AY92" s="141" t="s">
        <v>35</v>
      </c>
      <c r="AZ92" s="142"/>
      <c r="BA92" s="142"/>
      <c r="BB92" s="143"/>
      <c r="BC92" s="68">
        <f t="shared" ref="BC92" si="114">BC75+BC80+SUM(BC83:BF88)+BC91</f>
        <v>0</v>
      </c>
      <c r="BD92" s="69"/>
      <c r="BE92" s="69"/>
      <c r="BF92" s="70"/>
      <c r="BG92" s="141" t="s">
        <v>35</v>
      </c>
      <c r="BH92" s="142"/>
      <c r="BI92" s="142"/>
      <c r="BJ92" s="143"/>
      <c r="BK92" s="68">
        <f t="shared" ref="BK92" si="115">BK75+BK80+SUM(BK83:BN88)+BK91</f>
        <v>0</v>
      </c>
      <c r="BL92" s="69"/>
      <c r="BM92" s="69"/>
      <c r="BN92" s="70"/>
      <c r="BO92" s="49" t="str">
        <f t="shared" si="82"/>
        <v>n.é.</v>
      </c>
      <c r="BP92" s="50"/>
    </row>
    <row r="93" spans="1:68" ht="20.100000000000001" customHeight="1">
      <c r="A93" s="98" t="s">
        <v>286</v>
      </c>
      <c r="B93" s="92"/>
      <c r="C93" s="40" t="s">
        <v>287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2"/>
      <c r="AC93" s="43" t="s">
        <v>288</v>
      </c>
      <c r="AD93" s="44"/>
      <c r="AE93" s="45" t="str">
        <f t="shared" ref="AE93:AE97" si="116">IF(SUM(AI93:AP93)=0,"",SUM(AI93:AP93))</f>
        <v/>
      </c>
      <c r="AF93" s="46"/>
      <c r="AG93" s="46"/>
      <c r="AH93" s="47"/>
      <c r="AI93" s="45"/>
      <c r="AJ93" s="46"/>
      <c r="AK93" s="46"/>
      <c r="AL93" s="47"/>
      <c r="AM93" s="45"/>
      <c r="AN93" s="46"/>
      <c r="AO93" s="46"/>
      <c r="AP93" s="47"/>
      <c r="AQ93" s="45"/>
      <c r="AR93" s="46"/>
      <c r="AS93" s="46"/>
      <c r="AT93" s="47"/>
      <c r="AU93" s="45"/>
      <c r="AV93" s="46"/>
      <c r="AW93" s="46"/>
      <c r="AX93" s="47"/>
      <c r="AY93" s="136" t="s">
        <v>35</v>
      </c>
      <c r="AZ93" s="137"/>
      <c r="BA93" s="137"/>
      <c r="BB93" s="138"/>
      <c r="BC93" s="45"/>
      <c r="BD93" s="46"/>
      <c r="BE93" s="46"/>
      <c r="BF93" s="47"/>
      <c r="BG93" s="136" t="s">
        <v>35</v>
      </c>
      <c r="BH93" s="137"/>
      <c r="BI93" s="137"/>
      <c r="BJ93" s="138"/>
      <c r="BK93" s="45"/>
      <c r="BL93" s="46"/>
      <c r="BM93" s="46"/>
      <c r="BN93" s="47"/>
      <c r="BO93" s="29" t="str">
        <f t="shared" si="82"/>
        <v>n.é.</v>
      </c>
      <c r="BP93" s="30"/>
    </row>
    <row r="94" spans="1:68" ht="20.100000000000001" customHeight="1">
      <c r="A94" s="98" t="s">
        <v>289</v>
      </c>
      <c r="B94" s="92"/>
      <c r="C94" s="40" t="s">
        <v>290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2"/>
      <c r="AC94" s="43" t="s">
        <v>291</v>
      </c>
      <c r="AD94" s="44"/>
      <c r="AE94" s="45" t="str">
        <f t="shared" si="116"/>
        <v/>
      </c>
      <c r="AF94" s="46"/>
      <c r="AG94" s="46"/>
      <c r="AH94" s="47"/>
      <c r="AI94" s="45"/>
      <c r="AJ94" s="46"/>
      <c r="AK94" s="46"/>
      <c r="AL94" s="47"/>
      <c r="AM94" s="45"/>
      <c r="AN94" s="46"/>
      <c r="AO94" s="46"/>
      <c r="AP94" s="47"/>
      <c r="AQ94" s="45"/>
      <c r="AR94" s="46"/>
      <c r="AS94" s="46"/>
      <c r="AT94" s="47"/>
      <c r="AU94" s="45"/>
      <c r="AV94" s="46"/>
      <c r="AW94" s="46"/>
      <c r="AX94" s="47"/>
      <c r="AY94" s="136" t="s">
        <v>35</v>
      </c>
      <c r="AZ94" s="137"/>
      <c r="BA94" s="137"/>
      <c r="BB94" s="138"/>
      <c r="BC94" s="45"/>
      <c r="BD94" s="46"/>
      <c r="BE94" s="46"/>
      <c r="BF94" s="47"/>
      <c r="BG94" s="136" t="s">
        <v>35</v>
      </c>
      <c r="BH94" s="137"/>
      <c r="BI94" s="137"/>
      <c r="BJ94" s="138"/>
      <c r="BK94" s="45"/>
      <c r="BL94" s="46"/>
      <c r="BM94" s="46"/>
      <c r="BN94" s="47"/>
      <c r="BO94" s="29" t="str">
        <f t="shared" si="82"/>
        <v>n.é.</v>
      </c>
      <c r="BP94" s="30"/>
    </row>
    <row r="95" spans="1:68" ht="20.100000000000001" customHeight="1">
      <c r="A95" s="98" t="s">
        <v>292</v>
      </c>
      <c r="B95" s="92"/>
      <c r="C95" s="59" t="s">
        <v>293</v>
      </c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1"/>
      <c r="AC95" s="43" t="s">
        <v>294</v>
      </c>
      <c r="AD95" s="44"/>
      <c r="AE95" s="45" t="str">
        <f t="shared" si="116"/>
        <v/>
      </c>
      <c r="AF95" s="46"/>
      <c r="AG95" s="46"/>
      <c r="AH95" s="47"/>
      <c r="AI95" s="45"/>
      <c r="AJ95" s="46"/>
      <c r="AK95" s="46"/>
      <c r="AL95" s="47"/>
      <c r="AM95" s="45"/>
      <c r="AN95" s="46"/>
      <c r="AO95" s="46"/>
      <c r="AP95" s="47"/>
      <c r="AQ95" s="45"/>
      <c r="AR95" s="46"/>
      <c r="AS95" s="46"/>
      <c r="AT95" s="47"/>
      <c r="AU95" s="45"/>
      <c r="AV95" s="46"/>
      <c r="AW95" s="46"/>
      <c r="AX95" s="47"/>
      <c r="AY95" s="136" t="s">
        <v>35</v>
      </c>
      <c r="AZ95" s="137"/>
      <c r="BA95" s="137"/>
      <c r="BB95" s="138"/>
      <c r="BC95" s="45"/>
      <c r="BD95" s="46"/>
      <c r="BE95" s="46"/>
      <c r="BF95" s="47"/>
      <c r="BG95" s="136" t="s">
        <v>35</v>
      </c>
      <c r="BH95" s="137"/>
      <c r="BI95" s="137"/>
      <c r="BJ95" s="138"/>
      <c r="BK95" s="45"/>
      <c r="BL95" s="46"/>
      <c r="BM95" s="46"/>
      <c r="BN95" s="47"/>
      <c r="BO95" s="29" t="str">
        <f t="shared" si="82"/>
        <v>n.é.</v>
      </c>
      <c r="BP95" s="30"/>
    </row>
    <row r="96" spans="1:68" ht="20.100000000000001" customHeight="1">
      <c r="A96" s="98" t="s">
        <v>295</v>
      </c>
      <c r="B96" s="92"/>
      <c r="C96" s="59" t="s">
        <v>296</v>
      </c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1"/>
      <c r="AC96" s="43" t="s">
        <v>297</v>
      </c>
      <c r="AD96" s="44"/>
      <c r="AE96" s="45" t="str">
        <f t="shared" si="116"/>
        <v/>
      </c>
      <c r="AF96" s="46"/>
      <c r="AG96" s="46"/>
      <c r="AH96" s="47"/>
      <c r="AI96" s="45"/>
      <c r="AJ96" s="46"/>
      <c r="AK96" s="46"/>
      <c r="AL96" s="47"/>
      <c r="AM96" s="45"/>
      <c r="AN96" s="46"/>
      <c r="AO96" s="46"/>
      <c r="AP96" s="47"/>
      <c r="AQ96" s="45"/>
      <c r="AR96" s="46"/>
      <c r="AS96" s="46"/>
      <c r="AT96" s="47"/>
      <c r="AU96" s="45"/>
      <c r="AV96" s="46"/>
      <c r="AW96" s="46"/>
      <c r="AX96" s="47"/>
      <c r="AY96" s="136" t="s">
        <v>35</v>
      </c>
      <c r="AZ96" s="137"/>
      <c r="BA96" s="137"/>
      <c r="BB96" s="138"/>
      <c r="BC96" s="45"/>
      <c r="BD96" s="46"/>
      <c r="BE96" s="46"/>
      <c r="BF96" s="47"/>
      <c r="BG96" s="136" t="s">
        <v>35</v>
      </c>
      <c r="BH96" s="137"/>
      <c r="BI96" s="137"/>
      <c r="BJ96" s="138"/>
      <c r="BK96" s="45"/>
      <c r="BL96" s="46"/>
      <c r="BM96" s="46"/>
      <c r="BN96" s="47"/>
      <c r="BO96" s="29" t="str">
        <f t="shared" si="82"/>
        <v>n.é.</v>
      </c>
      <c r="BP96" s="30"/>
    </row>
    <row r="97" spans="1:68" ht="20.100000000000001" customHeight="1">
      <c r="A97" s="98" t="s">
        <v>298</v>
      </c>
      <c r="B97" s="92"/>
      <c r="C97" s="59" t="s">
        <v>299</v>
      </c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1"/>
      <c r="AC97" s="43" t="s">
        <v>300</v>
      </c>
      <c r="AD97" s="44"/>
      <c r="AE97" s="45" t="str">
        <f t="shared" si="116"/>
        <v/>
      </c>
      <c r="AF97" s="46"/>
      <c r="AG97" s="46"/>
      <c r="AH97" s="47"/>
      <c r="AI97" s="45"/>
      <c r="AJ97" s="46"/>
      <c r="AK97" s="46"/>
      <c r="AL97" s="47"/>
      <c r="AM97" s="45"/>
      <c r="AN97" s="46"/>
      <c r="AO97" s="46"/>
      <c r="AP97" s="47"/>
      <c r="AQ97" s="45"/>
      <c r="AR97" s="46"/>
      <c r="AS97" s="46"/>
      <c r="AT97" s="47"/>
      <c r="AU97" s="45"/>
      <c r="AV97" s="46"/>
      <c r="AW97" s="46"/>
      <c r="AX97" s="47"/>
      <c r="AY97" s="136" t="s">
        <v>35</v>
      </c>
      <c r="AZ97" s="137"/>
      <c r="BA97" s="137"/>
      <c r="BB97" s="138"/>
      <c r="BC97" s="45"/>
      <c r="BD97" s="46"/>
      <c r="BE97" s="46"/>
      <c r="BF97" s="47"/>
      <c r="BG97" s="136" t="s">
        <v>35</v>
      </c>
      <c r="BH97" s="137"/>
      <c r="BI97" s="137"/>
      <c r="BJ97" s="138"/>
      <c r="BK97" s="45"/>
      <c r="BL97" s="46"/>
      <c r="BM97" s="46"/>
      <c r="BN97" s="47"/>
      <c r="BO97" s="29" t="str">
        <f t="shared" si="82"/>
        <v>n.é.</v>
      </c>
      <c r="BP97" s="30"/>
    </row>
    <row r="98" spans="1:68" s="3" customFormat="1" ht="20.100000000000001" customHeight="1">
      <c r="A98" s="97" t="s">
        <v>301</v>
      </c>
      <c r="B98" s="93"/>
      <c r="C98" s="54" t="s">
        <v>302</v>
      </c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6"/>
      <c r="AC98" s="57" t="s">
        <v>303</v>
      </c>
      <c r="AD98" s="58"/>
      <c r="AE98" s="68">
        <f>SUM(AE93:AH97)</f>
        <v>0</v>
      </c>
      <c r="AF98" s="69"/>
      <c r="AG98" s="69"/>
      <c r="AH98" s="70"/>
      <c r="AI98" s="68">
        <f t="shared" ref="AI98" si="117">SUM(AI93:AL97)</f>
        <v>0</v>
      </c>
      <c r="AJ98" s="69"/>
      <c r="AK98" s="69"/>
      <c r="AL98" s="70"/>
      <c r="AM98" s="68">
        <f t="shared" ref="AM98" si="118">SUM(AM93:AP97)</f>
        <v>0</v>
      </c>
      <c r="AN98" s="69"/>
      <c r="AO98" s="69"/>
      <c r="AP98" s="70"/>
      <c r="AQ98" s="68">
        <f t="shared" ref="AQ98" si="119">SUM(AQ93:AT97)</f>
        <v>0</v>
      </c>
      <c r="AR98" s="69"/>
      <c r="AS98" s="69"/>
      <c r="AT98" s="70"/>
      <c r="AU98" s="68">
        <f t="shared" ref="AU98" si="120">SUM(AU93:AX97)</f>
        <v>0</v>
      </c>
      <c r="AV98" s="69"/>
      <c r="AW98" s="69"/>
      <c r="AX98" s="70"/>
      <c r="AY98" s="141" t="s">
        <v>35</v>
      </c>
      <c r="AZ98" s="142"/>
      <c r="BA98" s="142"/>
      <c r="BB98" s="143"/>
      <c r="BC98" s="68">
        <f t="shared" ref="BC98" si="121">SUM(BC93:BF97)</f>
        <v>0</v>
      </c>
      <c r="BD98" s="69"/>
      <c r="BE98" s="69"/>
      <c r="BF98" s="70"/>
      <c r="BG98" s="141" t="s">
        <v>35</v>
      </c>
      <c r="BH98" s="142"/>
      <c r="BI98" s="142"/>
      <c r="BJ98" s="143"/>
      <c r="BK98" s="68">
        <f t="shared" ref="BK98" si="122">SUM(BK93:BN97)</f>
        <v>0</v>
      </c>
      <c r="BL98" s="69"/>
      <c r="BM98" s="69"/>
      <c r="BN98" s="70"/>
      <c r="BO98" s="49" t="str">
        <f t="shared" si="82"/>
        <v>n.é.</v>
      </c>
      <c r="BP98" s="50"/>
    </row>
    <row r="99" spans="1:68" s="3" customFormat="1" ht="20.100000000000001" customHeight="1">
      <c r="A99" s="98" t="s">
        <v>304</v>
      </c>
      <c r="B99" s="92"/>
      <c r="C99" s="40" t="s">
        <v>305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2"/>
      <c r="AC99" s="43" t="s">
        <v>306</v>
      </c>
      <c r="AD99" s="44"/>
      <c r="AE99" s="45" t="str">
        <f t="shared" ref="AE99:AE100" si="123">IF(SUM(AI99:AP99)=0,"",SUM(AI99:AP99))</f>
        <v/>
      </c>
      <c r="AF99" s="46"/>
      <c r="AG99" s="46"/>
      <c r="AH99" s="47"/>
      <c r="AI99" s="45"/>
      <c r="AJ99" s="46"/>
      <c r="AK99" s="46"/>
      <c r="AL99" s="47"/>
      <c r="AM99" s="45"/>
      <c r="AN99" s="46"/>
      <c r="AO99" s="46"/>
      <c r="AP99" s="47"/>
      <c r="AQ99" s="45"/>
      <c r="AR99" s="46"/>
      <c r="AS99" s="46"/>
      <c r="AT99" s="47"/>
      <c r="AU99" s="45"/>
      <c r="AV99" s="46"/>
      <c r="AW99" s="46"/>
      <c r="AX99" s="47"/>
      <c r="AY99" s="136" t="s">
        <v>35</v>
      </c>
      <c r="AZ99" s="137"/>
      <c r="BA99" s="137"/>
      <c r="BB99" s="138"/>
      <c r="BC99" s="45"/>
      <c r="BD99" s="46"/>
      <c r="BE99" s="46"/>
      <c r="BF99" s="47"/>
      <c r="BG99" s="136" t="s">
        <v>35</v>
      </c>
      <c r="BH99" s="137"/>
      <c r="BI99" s="137"/>
      <c r="BJ99" s="138"/>
      <c r="BK99" s="45"/>
      <c r="BL99" s="46"/>
      <c r="BM99" s="46"/>
      <c r="BN99" s="47"/>
      <c r="BO99" s="29" t="str">
        <f t="shared" si="82"/>
        <v>n.é.</v>
      </c>
      <c r="BP99" s="30"/>
    </row>
    <row r="100" spans="1:68" ht="20.100000000000001" customHeight="1">
      <c r="A100" s="98" t="s">
        <v>307</v>
      </c>
      <c r="B100" s="92"/>
      <c r="C100" s="40" t="s">
        <v>308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2"/>
      <c r="AC100" s="43" t="s">
        <v>309</v>
      </c>
      <c r="AD100" s="44"/>
      <c r="AE100" s="45" t="str">
        <f t="shared" si="123"/>
        <v/>
      </c>
      <c r="AF100" s="46"/>
      <c r="AG100" s="46"/>
      <c r="AH100" s="47"/>
      <c r="AI100" s="45"/>
      <c r="AJ100" s="46"/>
      <c r="AK100" s="46"/>
      <c r="AL100" s="47"/>
      <c r="AM100" s="45"/>
      <c r="AN100" s="46"/>
      <c r="AO100" s="46"/>
      <c r="AP100" s="47"/>
      <c r="AQ100" s="45"/>
      <c r="AR100" s="46"/>
      <c r="AS100" s="46"/>
      <c r="AT100" s="47"/>
      <c r="AU100" s="45"/>
      <c r="AV100" s="46"/>
      <c r="AW100" s="46"/>
      <c r="AX100" s="47"/>
      <c r="AY100" s="136" t="s">
        <v>35</v>
      </c>
      <c r="AZ100" s="137"/>
      <c r="BA100" s="137"/>
      <c r="BB100" s="138"/>
      <c r="BC100" s="45"/>
      <c r="BD100" s="46"/>
      <c r="BE100" s="46"/>
      <c r="BF100" s="47"/>
      <c r="BG100" s="136" t="s">
        <v>35</v>
      </c>
      <c r="BH100" s="137"/>
      <c r="BI100" s="137"/>
      <c r="BJ100" s="138"/>
      <c r="BK100" s="45"/>
      <c r="BL100" s="46"/>
      <c r="BM100" s="46"/>
      <c r="BN100" s="47"/>
      <c r="BO100" s="29" t="str">
        <f t="shared" si="82"/>
        <v>n.é.</v>
      </c>
      <c r="BP100" s="30"/>
    </row>
    <row r="101" spans="1:68" s="3" customFormat="1" ht="20.100000000000001" customHeight="1">
      <c r="A101" s="139" t="s">
        <v>310</v>
      </c>
      <c r="B101" s="140"/>
      <c r="C101" s="33" t="s">
        <v>311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5"/>
      <c r="AC101" s="36" t="s">
        <v>312</v>
      </c>
      <c r="AD101" s="37"/>
      <c r="AE101" s="65">
        <f>SUM(AE92,AE98:AH100)</f>
        <v>66535</v>
      </c>
      <c r="AF101" s="66"/>
      <c r="AG101" s="66"/>
      <c r="AH101" s="67"/>
      <c r="AI101" s="65">
        <f t="shared" ref="AI101" si="124">AI92+AI98+AI100+AI99</f>
        <v>35194</v>
      </c>
      <c r="AJ101" s="66"/>
      <c r="AK101" s="66"/>
      <c r="AL101" s="67"/>
      <c r="AM101" s="65">
        <f t="shared" ref="AM101" si="125">AM92+AM98+AM100+AM99</f>
        <v>31341</v>
      </c>
      <c r="AN101" s="66"/>
      <c r="AO101" s="66"/>
      <c r="AP101" s="67"/>
      <c r="AQ101" s="65">
        <f t="shared" ref="AQ101" si="126">AQ92+AQ98+AQ100+AQ99</f>
        <v>0</v>
      </c>
      <c r="AR101" s="66"/>
      <c r="AS101" s="66"/>
      <c r="AT101" s="67"/>
      <c r="AU101" s="65">
        <f t="shared" ref="AU101" si="127">AU92+AU98+AU100+AU99</f>
        <v>0</v>
      </c>
      <c r="AV101" s="66"/>
      <c r="AW101" s="66"/>
      <c r="AX101" s="67"/>
      <c r="AY101" s="133" t="s">
        <v>35</v>
      </c>
      <c r="AZ101" s="134"/>
      <c r="BA101" s="134"/>
      <c r="BB101" s="135"/>
      <c r="BC101" s="65">
        <f t="shared" ref="BC101" si="128">BC92+BC98+BC100+BC99</f>
        <v>0</v>
      </c>
      <c r="BD101" s="66"/>
      <c r="BE101" s="66"/>
      <c r="BF101" s="67"/>
      <c r="BG101" s="133" t="s">
        <v>35</v>
      </c>
      <c r="BH101" s="134"/>
      <c r="BI101" s="134"/>
      <c r="BJ101" s="135"/>
      <c r="BK101" s="65">
        <f t="shared" ref="BK101" si="129">BK92+BK98+BK100+BK99</f>
        <v>0</v>
      </c>
      <c r="BL101" s="66"/>
      <c r="BM101" s="66"/>
      <c r="BN101" s="67"/>
      <c r="BO101" s="19" t="str">
        <f t="shared" si="82"/>
        <v>n.é.</v>
      </c>
      <c r="BP101" s="20"/>
    </row>
    <row r="102" spans="1:68" s="3" customFormat="1" ht="20.100000000000001" customHeight="1">
      <c r="A102" s="21" t="s">
        <v>313</v>
      </c>
      <c r="B102" s="22"/>
      <c r="C102" s="4" t="s">
        <v>314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6"/>
      <c r="AC102" s="7"/>
      <c r="AD102" s="8"/>
      <c r="AE102" s="123">
        <f>AE71+AE101</f>
        <v>68645</v>
      </c>
      <c r="AF102" s="124"/>
      <c r="AG102" s="124"/>
      <c r="AH102" s="125"/>
      <c r="AI102" s="123">
        <f t="shared" ref="AI102" si="130">AI71+AI101</f>
        <v>35194</v>
      </c>
      <c r="AJ102" s="124"/>
      <c r="AK102" s="124"/>
      <c r="AL102" s="125"/>
      <c r="AM102" s="123">
        <f t="shared" ref="AM102" si="131">AM71+AM101</f>
        <v>33451</v>
      </c>
      <c r="AN102" s="124"/>
      <c r="AO102" s="124"/>
      <c r="AP102" s="125"/>
      <c r="AQ102" s="123">
        <f t="shared" ref="AQ102" si="132">AQ71+AQ101</f>
        <v>0</v>
      </c>
      <c r="AR102" s="124"/>
      <c r="AS102" s="124"/>
      <c r="AT102" s="125"/>
      <c r="AU102" s="123">
        <f t="shared" ref="AU102" si="133">AU71+AU101</f>
        <v>0</v>
      </c>
      <c r="AV102" s="124"/>
      <c r="AW102" s="124"/>
      <c r="AX102" s="125"/>
      <c r="AY102" s="130" t="s">
        <v>35</v>
      </c>
      <c r="AZ102" s="131"/>
      <c r="BA102" s="131"/>
      <c r="BB102" s="132"/>
      <c r="BC102" s="123">
        <f t="shared" ref="BC102" si="134">BC71+BC101</f>
        <v>0</v>
      </c>
      <c r="BD102" s="124"/>
      <c r="BE102" s="124"/>
      <c r="BF102" s="125"/>
      <c r="BG102" s="130" t="s">
        <v>35</v>
      </c>
      <c r="BH102" s="131"/>
      <c r="BI102" s="131"/>
      <c r="BJ102" s="132"/>
      <c r="BK102" s="123">
        <f t="shared" ref="BK102" si="135">BK71+BK101</f>
        <v>0</v>
      </c>
      <c r="BL102" s="124"/>
      <c r="BM102" s="124"/>
      <c r="BN102" s="125"/>
      <c r="BO102" s="126" t="str">
        <f t="shared" si="82"/>
        <v>n.é.</v>
      </c>
      <c r="BP102" s="127"/>
    </row>
    <row r="103" spans="1:68" ht="20.100000000000001" customHeight="1">
      <c r="A103" s="98" t="s">
        <v>315</v>
      </c>
      <c r="B103" s="92"/>
      <c r="C103" s="85" t="s">
        <v>316</v>
      </c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7"/>
      <c r="AC103" s="128" t="s">
        <v>317</v>
      </c>
      <c r="AD103" s="129"/>
      <c r="AE103" s="45">
        <f t="shared" ref="AE103" si="136">IF(SUM(AI103:AP103)=0,"",SUM(AI103:AP103))</f>
        <v>37714</v>
      </c>
      <c r="AF103" s="46"/>
      <c r="AG103" s="46"/>
      <c r="AH103" s="47"/>
      <c r="AI103" s="120">
        <v>20283</v>
      </c>
      <c r="AJ103" s="121"/>
      <c r="AK103" s="121"/>
      <c r="AL103" s="122"/>
      <c r="AM103" s="45">
        <v>17431</v>
      </c>
      <c r="AN103" s="46"/>
      <c r="AO103" s="46"/>
      <c r="AP103" s="47"/>
      <c r="AQ103" s="45"/>
      <c r="AR103" s="46"/>
      <c r="AS103" s="46"/>
      <c r="AT103" s="47"/>
      <c r="AU103" s="45"/>
      <c r="AV103" s="46"/>
      <c r="AW103" s="46"/>
      <c r="AX103" s="47"/>
      <c r="AY103" s="45"/>
      <c r="AZ103" s="46"/>
      <c r="BA103" s="46"/>
      <c r="BB103" s="47"/>
      <c r="BC103" s="45"/>
      <c r="BD103" s="46"/>
      <c r="BE103" s="46"/>
      <c r="BF103" s="47"/>
      <c r="BG103" s="45"/>
      <c r="BH103" s="46"/>
      <c r="BI103" s="46"/>
      <c r="BJ103" s="47"/>
      <c r="BK103" s="45"/>
      <c r="BL103" s="46"/>
      <c r="BM103" s="46"/>
      <c r="BN103" s="47"/>
      <c r="BO103" s="29" t="str">
        <f t="shared" si="82"/>
        <v>n.é.</v>
      </c>
      <c r="BP103" s="30"/>
    </row>
    <row r="104" spans="1:68" ht="20.100000000000001" customHeight="1">
      <c r="A104" s="98" t="s">
        <v>318</v>
      </c>
      <c r="B104" s="92"/>
      <c r="C104" s="85" t="s">
        <v>319</v>
      </c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7"/>
      <c r="AC104" s="75" t="s">
        <v>320</v>
      </c>
      <c r="AD104" s="76"/>
      <c r="AE104" s="45">
        <f t="shared" ref="AE104:AE115" si="137">IF(SUM(AI104:AP104)=0,"",SUM(AI104:AP104))</f>
        <v>932</v>
      </c>
      <c r="AF104" s="46"/>
      <c r="AG104" s="46"/>
      <c r="AH104" s="47"/>
      <c r="AI104" s="120"/>
      <c r="AJ104" s="121"/>
      <c r="AK104" s="121"/>
      <c r="AL104" s="122"/>
      <c r="AM104" s="45">
        <v>932</v>
      </c>
      <c r="AN104" s="46"/>
      <c r="AO104" s="46"/>
      <c r="AP104" s="47"/>
      <c r="AQ104" s="45"/>
      <c r="AR104" s="46"/>
      <c r="AS104" s="46"/>
      <c r="AT104" s="47"/>
      <c r="AU104" s="45"/>
      <c r="AV104" s="46"/>
      <c r="AW104" s="46"/>
      <c r="AX104" s="47"/>
      <c r="AY104" s="45"/>
      <c r="AZ104" s="46"/>
      <c r="BA104" s="46"/>
      <c r="BB104" s="47"/>
      <c r="BC104" s="45"/>
      <c r="BD104" s="46"/>
      <c r="BE104" s="46"/>
      <c r="BF104" s="47"/>
      <c r="BG104" s="45"/>
      <c r="BH104" s="46"/>
      <c r="BI104" s="46"/>
      <c r="BJ104" s="47"/>
      <c r="BK104" s="45"/>
      <c r="BL104" s="46"/>
      <c r="BM104" s="46"/>
      <c r="BN104" s="47"/>
      <c r="BO104" s="29" t="str">
        <f t="shared" si="82"/>
        <v>n.é.</v>
      </c>
      <c r="BP104" s="30"/>
    </row>
    <row r="105" spans="1:68" ht="20.100000000000001" customHeight="1">
      <c r="A105" s="98" t="s">
        <v>321</v>
      </c>
      <c r="B105" s="92"/>
      <c r="C105" s="85" t="s">
        <v>322</v>
      </c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7"/>
      <c r="AC105" s="75" t="s">
        <v>323</v>
      </c>
      <c r="AD105" s="76"/>
      <c r="AE105" s="45">
        <f t="shared" si="137"/>
        <v>1141</v>
      </c>
      <c r="AF105" s="46"/>
      <c r="AG105" s="46"/>
      <c r="AH105" s="47"/>
      <c r="AI105" s="120">
        <v>1141</v>
      </c>
      <c r="AJ105" s="121"/>
      <c r="AK105" s="121"/>
      <c r="AL105" s="122"/>
      <c r="AM105" s="45"/>
      <c r="AN105" s="46"/>
      <c r="AO105" s="46"/>
      <c r="AP105" s="47"/>
      <c r="AQ105" s="45"/>
      <c r="AR105" s="46"/>
      <c r="AS105" s="46"/>
      <c r="AT105" s="47"/>
      <c r="AU105" s="45"/>
      <c r="AV105" s="46"/>
      <c r="AW105" s="46"/>
      <c r="AX105" s="47"/>
      <c r="AY105" s="45"/>
      <c r="AZ105" s="46"/>
      <c r="BA105" s="46"/>
      <c r="BB105" s="47"/>
      <c r="BC105" s="45"/>
      <c r="BD105" s="46"/>
      <c r="BE105" s="46"/>
      <c r="BF105" s="47"/>
      <c r="BG105" s="45"/>
      <c r="BH105" s="46"/>
      <c r="BI105" s="46"/>
      <c r="BJ105" s="47"/>
      <c r="BK105" s="45"/>
      <c r="BL105" s="46"/>
      <c r="BM105" s="46"/>
      <c r="BN105" s="47"/>
      <c r="BO105" s="29" t="str">
        <f t="shared" si="82"/>
        <v>n.é.</v>
      </c>
      <c r="BP105" s="30"/>
    </row>
    <row r="106" spans="1:68" ht="20.100000000000001" customHeight="1">
      <c r="A106" s="98" t="s">
        <v>324</v>
      </c>
      <c r="B106" s="92"/>
      <c r="C106" s="88" t="s">
        <v>325</v>
      </c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90"/>
      <c r="AC106" s="75" t="s">
        <v>326</v>
      </c>
      <c r="AD106" s="76"/>
      <c r="AE106" s="45">
        <f t="shared" si="137"/>
        <v>840</v>
      </c>
      <c r="AF106" s="46"/>
      <c r="AG106" s="46"/>
      <c r="AH106" s="47"/>
      <c r="AI106" s="120"/>
      <c r="AJ106" s="121"/>
      <c r="AK106" s="121"/>
      <c r="AL106" s="122"/>
      <c r="AM106" s="45">
        <v>840</v>
      </c>
      <c r="AN106" s="46"/>
      <c r="AO106" s="46"/>
      <c r="AP106" s="47"/>
      <c r="AQ106" s="45"/>
      <c r="AR106" s="46"/>
      <c r="AS106" s="46"/>
      <c r="AT106" s="47"/>
      <c r="AU106" s="45"/>
      <c r="AV106" s="46"/>
      <c r="AW106" s="46"/>
      <c r="AX106" s="47"/>
      <c r="AY106" s="45"/>
      <c r="AZ106" s="46"/>
      <c r="BA106" s="46"/>
      <c r="BB106" s="47"/>
      <c r="BC106" s="45"/>
      <c r="BD106" s="46"/>
      <c r="BE106" s="46"/>
      <c r="BF106" s="47"/>
      <c r="BG106" s="45"/>
      <c r="BH106" s="46"/>
      <c r="BI106" s="46"/>
      <c r="BJ106" s="47"/>
      <c r="BK106" s="45"/>
      <c r="BL106" s="46"/>
      <c r="BM106" s="46"/>
      <c r="BN106" s="47"/>
      <c r="BO106" s="29" t="str">
        <f t="shared" si="82"/>
        <v>n.é.</v>
      </c>
      <c r="BP106" s="30"/>
    </row>
    <row r="107" spans="1:68" ht="20.100000000000001" customHeight="1">
      <c r="A107" s="98" t="s">
        <v>327</v>
      </c>
      <c r="B107" s="92"/>
      <c r="C107" s="88" t="s">
        <v>328</v>
      </c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90"/>
      <c r="AC107" s="75" t="s">
        <v>329</v>
      </c>
      <c r="AD107" s="76"/>
      <c r="AE107" s="45" t="str">
        <f t="shared" si="137"/>
        <v/>
      </c>
      <c r="AF107" s="46"/>
      <c r="AG107" s="46"/>
      <c r="AH107" s="47"/>
      <c r="AI107" s="120"/>
      <c r="AJ107" s="121"/>
      <c r="AK107" s="121"/>
      <c r="AL107" s="122"/>
      <c r="AM107" s="45"/>
      <c r="AN107" s="46"/>
      <c r="AO107" s="46"/>
      <c r="AP107" s="47"/>
      <c r="AQ107" s="45"/>
      <c r="AR107" s="46"/>
      <c r="AS107" s="46"/>
      <c r="AT107" s="47"/>
      <c r="AU107" s="45"/>
      <c r="AV107" s="46"/>
      <c r="AW107" s="46"/>
      <c r="AX107" s="47"/>
      <c r="AY107" s="45"/>
      <c r="AZ107" s="46"/>
      <c r="BA107" s="46"/>
      <c r="BB107" s="47"/>
      <c r="BC107" s="45"/>
      <c r="BD107" s="46"/>
      <c r="BE107" s="46"/>
      <c r="BF107" s="47"/>
      <c r="BG107" s="45"/>
      <c r="BH107" s="46"/>
      <c r="BI107" s="46"/>
      <c r="BJ107" s="47"/>
      <c r="BK107" s="45"/>
      <c r="BL107" s="46"/>
      <c r="BM107" s="46"/>
      <c r="BN107" s="47"/>
      <c r="BO107" s="29" t="str">
        <f t="shared" si="82"/>
        <v>n.é.</v>
      </c>
      <c r="BP107" s="30"/>
    </row>
    <row r="108" spans="1:68" ht="20.100000000000001" customHeight="1">
      <c r="A108" s="98" t="s">
        <v>330</v>
      </c>
      <c r="B108" s="92"/>
      <c r="C108" s="88" t="s">
        <v>331</v>
      </c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90"/>
      <c r="AC108" s="75" t="s">
        <v>332</v>
      </c>
      <c r="AD108" s="76"/>
      <c r="AE108" s="45" t="str">
        <f t="shared" si="137"/>
        <v/>
      </c>
      <c r="AF108" s="46"/>
      <c r="AG108" s="46"/>
      <c r="AH108" s="47"/>
      <c r="AI108" s="120"/>
      <c r="AJ108" s="121"/>
      <c r="AK108" s="121"/>
      <c r="AL108" s="122"/>
      <c r="AM108" s="45"/>
      <c r="AN108" s="46"/>
      <c r="AO108" s="46"/>
      <c r="AP108" s="47"/>
      <c r="AQ108" s="45"/>
      <c r="AR108" s="46"/>
      <c r="AS108" s="46"/>
      <c r="AT108" s="47"/>
      <c r="AU108" s="45"/>
      <c r="AV108" s="46"/>
      <c r="AW108" s="46"/>
      <c r="AX108" s="47"/>
      <c r="AY108" s="45"/>
      <c r="AZ108" s="46"/>
      <c r="BA108" s="46"/>
      <c r="BB108" s="47"/>
      <c r="BC108" s="45"/>
      <c r="BD108" s="46"/>
      <c r="BE108" s="46"/>
      <c r="BF108" s="47"/>
      <c r="BG108" s="45"/>
      <c r="BH108" s="46"/>
      <c r="BI108" s="46"/>
      <c r="BJ108" s="47"/>
      <c r="BK108" s="45"/>
      <c r="BL108" s="46"/>
      <c r="BM108" s="46"/>
      <c r="BN108" s="47"/>
      <c r="BO108" s="29" t="str">
        <f t="shared" si="82"/>
        <v>n.é.</v>
      </c>
      <c r="BP108" s="30"/>
    </row>
    <row r="109" spans="1:68" ht="20.100000000000001" customHeight="1">
      <c r="A109" s="98" t="s">
        <v>333</v>
      </c>
      <c r="B109" s="92"/>
      <c r="C109" s="88" t="s">
        <v>334</v>
      </c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90"/>
      <c r="AC109" s="75" t="s">
        <v>335</v>
      </c>
      <c r="AD109" s="76"/>
      <c r="AE109" s="45">
        <f t="shared" si="137"/>
        <v>2238</v>
      </c>
      <c r="AF109" s="46"/>
      <c r="AG109" s="46"/>
      <c r="AH109" s="47"/>
      <c r="AI109" s="120">
        <v>1190</v>
      </c>
      <c r="AJ109" s="121"/>
      <c r="AK109" s="121"/>
      <c r="AL109" s="122"/>
      <c r="AM109" s="45">
        <v>1048</v>
      </c>
      <c r="AN109" s="46"/>
      <c r="AO109" s="46"/>
      <c r="AP109" s="47"/>
      <c r="AQ109" s="45"/>
      <c r="AR109" s="46"/>
      <c r="AS109" s="46"/>
      <c r="AT109" s="47"/>
      <c r="AU109" s="45"/>
      <c r="AV109" s="46"/>
      <c r="AW109" s="46"/>
      <c r="AX109" s="47"/>
      <c r="AY109" s="45"/>
      <c r="AZ109" s="46"/>
      <c r="BA109" s="46"/>
      <c r="BB109" s="47"/>
      <c r="BC109" s="45"/>
      <c r="BD109" s="46"/>
      <c r="BE109" s="46"/>
      <c r="BF109" s="47"/>
      <c r="BG109" s="45"/>
      <c r="BH109" s="46"/>
      <c r="BI109" s="46"/>
      <c r="BJ109" s="47"/>
      <c r="BK109" s="45"/>
      <c r="BL109" s="46"/>
      <c r="BM109" s="46"/>
      <c r="BN109" s="47"/>
      <c r="BO109" s="29" t="str">
        <f t="shared" si="82"/>
        <v>n.é.</v>
      </c>
      <c r="BP109" s="30"/>
    </row>
    <row r="110" spans="1:68" ht="20.100000000000001" customHeight="1">
      <c r="A110" s="98" t="s">
        <v>336</v>
      </c>
      <c r="B110" s="92"/>
      <c r="C110" s="88" t="s">
        <v>337</v>
      </c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90"/>
      <c r="AC110" s="75" t="s">
        <v>338</v>
      </c>
      <c r="AD110" s="76"/>
      <c r="AE110" s="45" t="str">
        <f t="shared" si="137"/>
        <v/>
      </c>
      <c r="AF110" s="46"/>
      <c r="AG110" s="46"/>
      <c r="AH110" s="47"/>
      <c r="AI110" s="120"/>
      <c r="AJ110" s="121"/>
      <c r="AK110" s="121"/>
      <c r="AL110" s="122"/>
      <c r="AM110" s="45"/>
      <c r="AN110" s="46"/>
      <c r="AO110" s="46"/>
      <c r="AP110" s="47"/>
      <c r="AQ110" s="45"/>
      <c r="AR110" s="46"/>
      <c r="AS110" s="46"/>
      <c r="AT110" s="47"/>
      <c r="AU110" s="45"/>
      <c r="AV110" s="46"/>
      <c r="AW110" s="46"/>
      <c r="AX110" s="47"/>
      <c r="AY110" s="45"/>
      <c r="AZ110" s="46"/>
      <c r="BA110" s="46"/>
      <c r="BB110" s="47"/>
      <c r="BC110" s="45"/>
      <c r="BD110" s="46"/>
      <c r="BE110" s="46"/>
      <c r="BF110" s="47"/>
      <c r="BG110" s="45"/>
      <c r="BH110" s="46"/>
      <c r="BI110" s="46"/>
      <c r="BJ110" s="47"/>
      <c r="BK110" s="45"/>
      <c r="BL110" s="46"/>
      <c r="BM110" s="46"/>
      <c r="BN110" s="47"/>
      <c r="BO110" s="29" t="str">
        <f t="shared" si="82"/>
        <v>n.é.</v>
      </c>
      <c r="BP110" s="30"/>
    </row>
    <row r="111" spans="1:68" ht="20.100000000000001" customHeight="1">
      <c r="A111" s="98" t="s">
        <v>339</v>
      </c>
      <c r="B111" s="92"/>
      <c r="C111" s="40" t="s">
        <v>340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2"/>
      <c r="AC111" s="75" t="s">
        <v>341</v>
      </c>
      <c r="AD111" s="76"/>
      <c r="AE111" s="45">
        <f t="shared" si="137"/>
        <v>248</v>
      </c>
      <c r="AF111" s="46"/>
      <c r="AG111" s="46"/>
      <c r="AH111" s="47"/>
      <c r="AI111" s="120">
        <v>99</v>
      </c>
      <c r="AJ111" s="121"/>
      <c r="AK111" s="121"/>
      <c r="AL111" s="122"/>
      <c r="AM111" s="45">
        <v>149</v>
      </c>
      <c r="AN111" s="46"/>
      <c r="AO111" s="46"/>
      <c r="AP111" s="47"/>
      <c r="AQ111" s="45"/>
      <c r="AR111" s="46"/>
      <c r="AS111" s="46"/>
      <c r="AT111" s="47"/>
      <c r="AU111" s="45"/>
      <c r="AV111" s="46"/>
      <c r="AW111" s="46"/>
      <c r="AX111" s="47"/>
      <c r="AY111" s="45"/>
      <c r="AZ111" s="46"/>
      <c r="BA111" s="46"/>
      <c r="BB111" s="47"/>
      <c r="BC111" s="45"/>
      <c r="BD111" s="46"/>
      <c r="BE111" s="46"/>
      <c r="BF111" s="47"/>
      <c r="BG111" s="45"/>
      <c r="BH111" s="46"/>
      <c r="BI111" s="46"/>
      <c r="BJ111" s="47"/>
      <c r="BK111" s="45"/>
      <c r="BL111" s="46"/>
      <c r="BM111" s="46"/>
      <c r="BN111" s="47"/>
      <c r="BO111" s="29" t="str">
        <f t="shared" si="82"/>
        <v>n.é.</v>
      </c>
      <c r="BP111" s="30"/>
    </row>
    <row r="112" spans="1:68" ht="20.100000000000001" customHeight="1">
      <c r="A112" s="98" t="s">
        <v>342</v>
      </c>
      <c r="B112" s="92"/>
      <c r="C112" s="40" t="s">
        <v>343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2"/>
      <c r="AC112" s="75" t="s">
        <v>344</v>
      </c>
      <c r="AD112" s="76"/>
      <c r="AE112" s="45">
        <f t="shared" si="137"/>
        <v>156</v>
      </c>
      <c r="AF112" s="46"/>
      <c r="AG112" s="46"/>
      <c r="AH112" s="47"/>
      <c r="AI112" s="120"/>
      <c r="AJ112" s="121"/>
      <c r="AK112" s="121"/>
      <c r="AL112" s="122"/>
      <c r="AM112" s="45">
        <v>156</v>
      </c>
      <c r="AN112" s="46"/>
      <c r="AO112" s="46"/>
      <c r="AP112" s="47"/>
      <c r="AQ112" s="45"/>
      <c r="AR112" s="46"/>
      <c r="AS112" s="46"/>
      <c r="AT112" s="47"/>
      <c r="AU112" s="45"/>
      <c r="AV112" s="46"/>
      <c r="AW112" s="46"/>
      <c r="AX112" s="47"/>
      <c r="AY112" s="45"/>
      <c r="AZ112" s="46"/>
      <c r="BA112" s="46"/>
      <c r="BB112" s="47"/>
      <c r="BC112" s="45"/>
      <c r="BD112" s="46"/>
      <c r="BE112" s="46"/>
      <c r="BF112" s="47"/>
      <c r="BG112" s="45"/>
      <c r="BH112" s="46"/>
      <c r="BI112" s="46"/>
      <c r="BJ112" s="47"/>
      <c r="BK112" s="45"/>
      <c r="BL112" s="46"/>
      <c r="BM112" s="46"/>
      <c r="BN112" s="47"/>
      <c r="BO112" s="29" t="str">
        <f t="shared" si="82"/>
        <v>n.é.</v>
      </c>
      <c r="BP112" s="30"/>
    </row>
    <row r="113" spans="1:68" ht="20.100000000000001" customHeight="1">
      <c r="A113" s="98" t="s">
        <v>345</v>
      </c>
      <c r="B113" s="92"/>
      <c r="C113" s="40" t="s">
        <v>346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2"/>
      <c r="AC113" s="75" t="s">
        <v>347</v>
      </c>
      <c r="AD113" s="76"/>
      <c r="AE113" s="45" t="str">
        <f t="shared" si="137"/>
        <v/>
      </c>
      <c r="AF113" s="46"/>
      <c r="AG113" s="46"/>
      <c r="AH113" s="47"/>
      <c r="AI113" s="120"/>
      <c r="AJ113" s="121"/>
      <c r="AK113" s="121"/>
      <c r="AL113" s="122"/>
      <c r="AM113" s="45"/>
      <c r="AN113" s="46"/>
      <c r="AO113" s="46"/>
      <c r="AP113" s="47"/>
      <c r="AQ113" s="45"/>
      <c r="AR113" s="46"/>
      <c r="AS113" s="46"/>
      <c r="AT113" s="47"/>
      <c r="AU113" s="45"/>
      <c r="AV113" s="46"/>
      <c r="AW113" s="46"/>
      <c r="AX113" s="47"/>
      <c r="AY113" s="45"/>
      <c r="AZ113" s="46"/>
      <c r="BA113" s="46"/>
      <c r="BB113" s="47"/>
      <c r="BC113" s="45"/>
      <c r="BD113" s="46"/>
      <c r="BE113" s="46"/>
      <c r="BF113" s="47"/>
      <c r="BG113" s="45"/>
      <c r="BH113" s="46"/>
      <c r="BI113" s="46"/>
      <c r="BJ113" s="47"/>
      <c r="BK113" s="45"/>
      <c r="BL113" s="46"/>
      <c r="BM113" s="46"/>
      <c r="BN113" s="47"/>
      <c r="BO113" s="29" t="str">
        <f t="shared" si="82"/>
        <v>n.é.</v>
      </c>
      <c r="BP113" s="30"/>
    </row>
    <row r="114" spans="1:68" s="2" customFormat="1" ht="20.100000000000001" customHeight="1">
      <c r="A114" s="98" t="s">
        <v>348</v>
      </c>
      <c r="B114" s="92"/>
      <c r="C114" s="40" t="s">
        <v>349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2"/>
      <c r="AC114" s="75" t="s">
        <v>350</v>
      </c>
      <c r="AD114" s="76"/>
      <c r="AE114" s="45" t="str">
        <f t="shared" si="137"/>
        <v/>
      </c>
      <c r="AF114" s="46"/>
      <c r="AG114" s="46"/>
      <c r="AH114" s="47"/>
      <c r="AI114" s="120"/>
      <c r="AJ114" s="121"/>
      <c r="AK114" s="121"/>
      <c r="AL114" s="122"/>
      <c r="AM114" s="45"/>
      <c r="AN114" s="46"/>
      <c r="AO114" s="46"/>
      <c r="AP114" s="47"/>
      <c r="AQ114" s="45"/>
      <c r="AR114" s="46"/>
      <c r="AS114" s="46"/>
      <c r="AT114" s="47"/>
      <c r="AU114" s="45"/>
      <c r="AV114" s="46"/>
      <c r="AW114" s="46"/>
      <c r="AX114" s="47"/>
      <c r="AY114" s="45"/>
      <c r="AZ114" s="46"/>
      <c r="BA114" s="46"/>
      <c r="BB114" s="47"/>
      <c r="BC114" s="45"/>
      <c r="BD114" s="46"/>
      <c r="BE114" s="46"/>
      <c r="BF114" s="47"/>
      <c r="BG114" s="45"/>
      <c r="BH114" s="46"/>
      <c r="BI114" s="46"/>
      <c r="BJ114" s="47"/>
      <c r="BK114" s="45"/>
      <c r="BL114" s="46"/>
      <c r="BM114" s="46"/>
      <c r="BN114" s="47"/>
      <c r="BO114" s="29" t="str">
        <f t="shared" si="82"/>
        <v>n.é.</v>
      </c>
      <c r="BP114" s="30"/>
    </row>
    <row r="115" spans="1:68" s="2" customFormat="1" ht="20.100000000000001" customHeight="1">
      <c r="A115" s="98" t="s">
        <v>351</v>
      </c>
      <c r="B115" s="92"/>
      <c r="C115" s="40" t="s">
        <v>352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2"/>
      <c r="AC115" s="75" t="s">
        <v>353</v>
      </c>
      <c r="AD115" s="76"/>
      <c r="AE115" s="45" t="str">
        <f t="shared" si="137"/>
        <v/>
      </c>
      <c r="AF115" s="46"/>
      <c r="AG115" s="46"/>
      <c r="AH115" s="47"/>
      <c r="AI115" s="120"/>
      <c r="AJ115" s="121"/>
      <c r="AK115" s="121"/>
      <c r="AL115" s="122"/>
      <c r="AM115" s="45"/>
      <c r="AN115" s="46"/>
      <c r="AO115" s="46"/>
      <c r="AP115" s="47"/>
      <c r="AQ115" s="45"/>
      <c r="AR115" s="46"/>
      <c r="AS115" s="46"/>
      <c r="AT115" s="47"/>
      <c r="AU115" s="45"/>
      <c r="AV115" s="46"/>
      <c r="AW115" s="46"/>
      <c r="AX115" s="47"/>
      <c r="AY115" s="45"/>
      <c r="AZ115" s="46"/>
      <c r="BA115" s="46"/>
      <c r="BB115" s="47"/>
      <c r="BC115" s="45"/>
      <c r="BD115" s="46"/>
      <c r="BE115" s="46"/>
      <c r="BF115" s="47"/>
      <c r="BG115" s="45"/>
      <c r="BH115" s="46"/>
      <c r="BI115" s="46"/>
      <c r="BJ115" s="47"/>
      <c r="BK115" s="45"/>
      <c r="BL115" s="46"/>
      <c r="BM115" s="46"/>
      <c r="BN115" s="47"/>
      <c r="BO115" s="29" t="str">
        <f t="shared" si="82"/>
        <v>n.é.</v>
      </c>
      <c r="BP115" s="30"/>
    </row>
    <row r="116" spans="1:68" s="2" customFormat="1" ht="20.100000000000001" customHeight="1">
      <c r="A116" s="97" t="s">
        <v>354</v>
      </c>
      <c r="B116" s="93"/>
      <c r="C116" s="117" t="s">
        <v>355</v>
      </c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9"/>
      <c r="AC116" s="73" t="s">
        <v>356</v>
      </c>
      <c r="AD116" s="74"/>
      <c r="AE116" s="68">
        <f>SUM(AE103:AH115)</f>
        <v>43269</v>
      </c>
      <c r="AF116" s="69"/>
      <c r="AG116" s="69"/>
      <c r="AH116" s="70"/>
      <c r="AI116" s="68">
        <f>SUM(AI103:AL115)</f>
        <v>22713</v>
      </c>
      <c r="AJ116" s="69"/>
      <c r="AK116" s="69"/>
      <c r="AL116" s="70"/>
      <c r="AM116" s="68">
        <f>SUM(AM103:AP115)</f>
        <v>20556</v>
      </c>
      <c r="AN116" s="69"/>
      <c r="AO116" s="69"/>
      <c r="AP116" s="70"/>
      <c r="AQ116" s="68">
        <f t="shared" ref="AQ116" si="138">SUM(AQ103:AT115)</f>
        <v>0</v>
      </c>
      <c r="AR116" s="69"/>
      <c r="AS116" s="69"/>
      <c r="AT116" s="70"/>
      <c r="AU116" s="68">
        <f t="shared" ref="AU116" si="139">SUM(AU103:AX115)</f>
        <v>0</v>
      </c>
      <c r="AV116" s="69"/>
      <c r="AW116" s="69"/>
      <c r="AX116" s="70"/>
      <c r="AY116" s="68">
        <f t="shared" ref="AY116" si="140">SUM(AY103:BB115)</f>
        <v>0</v>
      </c>
      <c r="AZ116" s="69"/>
      <c r="BA116" s="69"/>
      <c r="BB116" s="70"/>
      <c r="BC116" s="68">
        <f t="shared" ref="BC116" si="141">SUM(BC103:BF115)</f>
        <v>0</v>
      </c>
      <c r="BD116" s="69"/>
      <c r="BE116" s="69"/>
      <c r="BF116" s="70"/>
      <c r="BG116" s="68">
        <f t="shared" ref="BG116" si="142">SUM(BG103:BJ115)</f>
        <v>0</v>
      </c>
      <c r="BH116" s="69"/>
      <c r="BI116" s="69"/>
      <c r="BJ116" s="70"/>
      <c r="BK116" s="68">
        <f t="shared" ref="BK116" si="143">SUM(BK103:BN115)</f>
        <v>0</v>
      </c>
      <c r="BL116" s="69"/>
      <c r="BM116" s="69"/>
      <c r="BN116" s="70"/>
      <c r="BO116" s="49" t="str">
        <f t="shared" si="82"/>
        <v>n.é.</v>
      </c>
      <c r="BP116" s="50"/>
    </row>
    <row r="117" spans="1:68" ht="20.100000000000001" customHeight="1">
      <c r="A117" s="98" t="s">
        <v>357</v>
      </c>
      <c r="B117" s="92"/>
      <c r="C117" s="40" t="s">
        <v>358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2"/>
      <c r="AC117" s="75" t="s">
        <v>359</v>
      </c>
      <c r="AD117" s="76"/>
      <c r="AE117" s="45" t="str">
        <f t="shared" ref="AE117:AE119" si="144">IF(SUM(AI117:AP117)=0,"",SUM(AI117:AP117))</f>
        <v/>
      </c>
      <c r="AF117" s="46"/>
      <c r="AG117" s="46"/>
      <c r="AH117" s="47"/>
      <c r="AI117" s="45"/>
      <c r="AJ117" s="46"/>
      <c r="AK117" s="46"/>
      <c r="AL117" s="47"/>
      <c r="AM117" s="45"/>
      <c r="AN117" s="46"/>
      <c r="AO117" s="46"/>
      <c r="AP117" s="47"/>
      <c r="AQ117" s="45"/>
      <c r="AR117" s="46"/>
      <c r="AS117" s="46"/>
      <c r="AT117" s="47"/>
      <c r="AU117" s="45"/>
      <c r="AV117" s="46"/>
      <c r="AW117" s="46"/>
      <c r="AX117" s="47"/>
      <c r="AY117" s="45"/>
      <c r="AZ117" s="46"/>
      <c r="BA117" s="46"/>
      <c r="BB117" s="47"/>
      <c r="BC117" s="45"/>
      <c r="BD117" s="46"/>
      <c r="BE117" s="46"/>
      <c r="BF117" s="47"/>
      <c r="BG117" s="45"/>
      <c r="BH117" s="46"/>
      <c r="BI117" s="46"/>
      <c r="BJ117" s="47"/>
      <c r="BK117" s="45"/>
      <c r="BL117" s="46"/>
      <c r="BM117" s="46"/>
      <c r="BN117" s="47"/>
      <c r="BO117" s="29" t="str">
        <f t="shared" si="82"/>
        <v>n.é.</v>
      </c>
      <c r="BP117" s="30"/>
    </row>
    <row r="118" spans="1:68" ht="20.100000000000001" customHeight="1">
      <c r="A118" s="98" t="s">
        <v>360</v>
      </c>
      <c r="B118" s="92"/>
      <c r="C118" s="40" t="s">
        <v>361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2"/>
      <c r="AC118" s="75" t="s">
        <v>362</v>
      </c>
      <c r="AD118" s="76"/>
      <c r="AE118" s="45" t="str">
        <f t="shared" si="144"/>
        <v/>
      </c>
      <c r="AF118" s="46"/>
      <c r="AG118" s="46"/>
      <c r="AH118" s="47"/>
      <c r="AI118" s="45"/>
      <c r="AJ118" s="46"/>
      <c r="AK118" s="46"/>
      <c r="AL118" s="47"/>
      <c r="AM118" s="45"/>
      <c r="AN118" s="46"/>
      <c r="AO118" s="46"/>
      <c r="AP118" s="47"/>
      <c r="AQ118" s="45"/>
      <c r="AR118" s="46"/>
      <c r="AS118" s="46"/>
      <c r="AT118" s="47"/>
      <c r="AU118" s="45"/>
      <c r="AV118" s="46"/>
      <c r="AW118" s="46"/>
      <c r="AX118" s="47"/>
      <c r="AY118" s="45"/>
      <c r="AZ118" s="46"/>
      <c r="BA118" s="46"/>
      <c r="BB118" s="47"/>
      <c r="BC118" s="45"/>
      <c r="BD118" s="46"/>
      <c r="BE118" s="46"/>
      <c r="BF118" s="47"/>
      <c r="BG118" s="45"/>
      <c r="BH118" s="46"/>
      <c r="BI118" s="46"/>
      <c r="BJ118" s="47"/>
      <c r="BK118" s="45"/>
      <c r="BL118" s="46"/>
      <c r="BM118" s="46"/>
      <c r="BN118" s="47"/>
      <c r="BO118" s="29" t="str">
        <f t="shared" si="82"/>
        <v>n.é.</v>
      </c>
      <c r="BP118" s="30"/>
    </row>
    <row r="119" spans="1:68" ht="20.100000000000001" customHeight="1">
      <c r="A119" s="98" t="s">
        <v>363</v>
      </c>
      <c r="B119" s="92"/>
      <c r="C119" s="59" t="s">
        <v>364</v>
      </c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1"/>
      <c r="AC119" s="75" t="s">
        <v>365</v>
      </c>
      <c r="AD119" s="76"/>
      <c r="AE119" s="45">
        <f t="shared" si="144"/>
        <v>50</v>
      </c>
      <c r="AF119" s="46"/>
      <c r="AG119" s="46"/>
      <c r="AH119" s="47"/>
      <c r="AI119" s="45"/>
      <c r="AJ119" s="46"/>
      <c r="AK119" s="46"/>
      <c r="AL119" s="47"/>
      <c r="AM119" s="45">
        <v>50</v>
      </c>
      <c r="AN119" s="46"/>
      <c r="AO119" s="46"/>
      <c r="AP119" s="47"/>
      <c r="AQ119" s="45"/>
      <c r="AR119" s="46"/>
      <c r="AS119" s="46"/>
      <c r="AT119" s="47"/>
      <c r="AU119" s="45"/>
      <c r="AV119" s="46"/>
      <c r="AW119" s="46"/>
      <c r="AX119" s="47"/>
      <c r="AY119" s="45"/>
      <c r="AZ119" s="46"/>
      <c r="BA119" s="46"/>
      <c r="BB119" s="47"/>
      <c r="BC119" s="45"/>
      <c r="BD119" s="46"/>
      <c r="BE119" s="46"/>
      <c r="BF119" s="47"/>
      <c r="BG119" s="45"/>
      <c r="BH119" s="46"/>
      <c r="BI119" s="46"/>
      <c r="BJ119" s="47"/>
      <c r="BK119" s="45"/>
      <c r="BL119" s="46"/>
      <c r="BM119" s="46"/>
      <c r="BN119" s="47"/>
      <c r="BO119" s="29" t="str">
        <f t="shared" si="82"/>
        <v>n.é.</v>
      </c>
      <c r="BP119" s="30"/>
    </row>
    <row r="120" spans="1:68" ht="20.100000000000001" customHeight="1">
      <c r="A120" s="97" t="s">
        <v>366</v>
      </c>
      <c r="B120" s="93"/>
      <c r="C120" s="62" t="s">
        <v>367</v>
      </c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4"/>
      <c r="AC120" s="73" t="s">
        <v>368</v>
      </c>
      <c r="AD120" s="74"/>
      <c r="AE120" s="68">
        <f>SUM(AE117:AH119)</f>
        <v>50</v>
      </c>
      <c r="AF120" s="69"/>
      <c r="AG120" s="69"/>
      <c r="AH120" s="70"/>
      <c r="AI120" s="68">
        <f>SUM(AI117:AL119)</f>
        <v>0</v>
      </c>
      <c r="AJ120" s="69"/>
      <c r="AK120" s="69"/>
      <c r="AL120" s="70"/>
      <c r="AM120" s="68">
        <f>SUM(AM117:AP119)</f>
        <v>50</v>
      </c>
      <c r="AN120" s="69"/>
      <c r="AO120" s="69"/>
      <c r="AP120" s="70"/>
      <c r="AQ120" s="68">
        <f t="shared" ref="AQ120" si="145">SUM(AQ117:AT119)</f>
        <v>0</v>
      </c>
      <c r="AR120" s="69"/>
      <c r="AS120" s="69"/>
      <c r="AT120" s="70"/>
      <c r="AU120" s="68">
        <f t="shared" ref="AU120" si="146">SUM(AU117:AX119)</f>
        <v>0</v>
      </c>
      <c r="AV120" s="69"/>
      <c r="AW120" s="69"/>
      <c r="AX120" s="70"/>
      <c r="AY120" s="68">
        <f t="shared" ref="AY120" si="147">SUM(AY117:BB119)</f>
        <v>0</v>
      </c>
      <c r="AZ120" s="69"/>
      <c r="BA120" s="69"/>
      <c r="BB120" s="70"/>
      <c r="BC120" s="68">
        <f t="shared" ref="BC120" si="148">SUM(BC117:BF119)</f>
        <v>0</v>
      </c>
      <c r="BD120" s="69"/>
      <c r="BE120" s="69"/>
      <c r="BF120" s="70"/>
      <c r="BG120" s="68">
        <f t="shared" ref="BG120" si="149">SUM(BG117:BJ119)</f>
        <v>0</v>
      </c>
      <c r="BH120" s="69"/>
      <c r="BI120" s="69"/>
      <c r="BJ120" s="70"/>
      <c r="BK120" s="68">
        <f t="shared" ref="BK120" si="150">SUM(BK117:BN119)</f>
        <v>0</v>
      </c>
      <c r="BL120" s="69"/>
      <c r="BM120" s="69"/>
      <c r="BN120" s="70"/>
      <c r="BO120" s="49" t="str">
        <f t="shared" si="82"/>
        <v>n.é.</v>
      </c>
      <c r="BP120" s="50"/>
    </row>
    <row r="121" spans="1:68" ht="20.100000000000001" customHeight="1">
      <c r="A121" s="97" t="s">
        <v>369</v>
      </c>
      <c r="B121" s="93"/>
      <c r="C121" s="117" t="s">
        <v>370</v>
      </c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9"/>
      <c r="AC121" s="73" t="s">
        <v>371</v>
      </c>
      <c r="AD121" s="74"/>
      <c r="AE121" s="68">
        <f>AE116+AE120</f>
        <v>43319</v>
      </c>
      <c r="AF121" s="69"/>
      <c r="AG121" s="69"/>
      <c r="AH121" s="70"/>
      <c r="AI121" s="68">
        <f>AI116+AI120</f>
        <v>22713</v>
      </c>
      <c r="AJ121" s="69"/>
      <c r="AK121" s="69"/>
      <c r="AL121" s="70"/>
      <c r="AM121" s="68">
        <f>AM116+AM120</f>
        <v>20606</v>
      </c>
      <c r="AN121" s="69"/>
      <c r="AO121" s="69"/>
      <c r="AP121" s="70"/>
      <c r="AQ121" s="68">
        <f t="shared" ref="AQ121" si="151">AQ116+AQ120</f>
        <v>0</v>
      </c>
      <c r="AR121" s="69"/>
      <c r="AS121" s="69"/>
      <c r="AT121" s="70"/>
      <c r="AU121" s="68">
        <f t="shared" ref="AU121" si="152">AU116+AU120</f>
        <v>0</v>
      </c>
      <c r="AV121" s="69"/>
      <c r="AW121" s="69"/>
      <c r="AX121" s="70"/>
      <c r="AY121" s="68">
        <f t="shared" ref="AY121" si="153">AY116+AY120</f>
        <v>0</v>
      </c>
      <c r="AZ121" s="69"/>
      <c r="BA121" s="69"/>
      <c r="BB121" s="70"/>
      <c r="BC121" s="68">
        <f t="shared" ref="BC121" si="154">BC116+BC120</f>
        <v>0</v>
      </c>
      <c r="BD121" s="69"/>
      <c r="BE121" s="69"/>
      <c r="BF121" s="70"/>
      <c r="BG121" s="68">
        <f t="shared" ref="BG121" si="155">BG116+BG120</f>
        <v>0</v>
      </c>
      <c r="BH121" s="69"/>
      <c r="BI121" s="69"/>
      <c r="BJ121" s="70"/>
      <c r="BK121" s="68">
        <f t="shared" ref="BK121" si="156">BK116+BK120</f>
        <v>0</v>
      </c>
      <c r="BL121" s="69"/>
      <c r="BM121" s="69"/>
      <c r="BN121" s="70"/>
      <c r="BO121" s="49" t="str">
        <f t="shared" si="82"/>
        <v>n.é.</v>
      </c>
      <c r="BP121" s="50"/>
    </row>
    <row r="122" spans="1:68" s="3" customFormat="1" ht="20.100000000000001" customHeight="1">
      <c r="A122" s="97" t="s">
        <v>372</v>
      </c>
      <c r="B122" s="93"/>
      <c r="C122" s="62" t="s">
        <v>373</v>
      </c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4"/>
      <c r="AC122" s="73" t="s">
        <v>374</v>
      </c>
      <c r="AD122" s="74"/>
      <c r="AE122" s="114">
        <f t="shared" ref="AE122:AE125" si="157">IF(SUM(AI122:AP122)=0,"",SUM(AI122:AP122))</f>
        <v>11803</v>
      </c>
      <c r="AF122" s="115"/>
      <c r="AG122" s="115"/>
      <c r="AH122" s="116"/>
      <c r="AI122" s="68">
        <v>5887</v>
      </c>
      <c r="AJ122" s="69"/>
      <c r="AK122" s="69"/>
      <c r="AL122" s="70"/>
      <c r="AM122" s="68">
        <v>5916</v>
      </c>
      <c r="AN122" s="69"/>
      <c r="AO122" s="69"/>
      <c r="AP122" s="70"/>
      <c r="AQ122" s="68">
        <v>0</v>
      </c>
      <c r="AR122" s="69"/>
      <c r="AS122" s="69"/>
      <c r="AT122" s="70"/>
      <c r="AU122" s="68">
        <v>0</v>
      </c>
      <c r="AV122" s="69"/>
      <c r="AW122" s="69"/>
      <c r="AX122" s="70"/>
      <c r="AY122" s="68">
        <v>0</v>
      </c>
      <c r="AZ122" s="69"/>
      <c r="BA122" s="69"/>
      <c r="BB122" s="70"/>
      <c r="BC122" s="68">
        <v>0</v>
      </c>
      <c r="BD122" s="69"/>
      <c r="BE122" s="69"/>
      <c r="BF122" s="70"/>
      <c r="BG122" s="68">
        <v>0</v>
      </c>
      <c r="BH122" s="69"/>
      <c r="BI122" s="69"/>
      <c r="BJ122" s="70"/>
      <c r="BK122" s="68">
        <v>0</v>
      </c>
      <c r="BL122" s="69"/>
      <c r="BM122" s="69"/>
      <c r="BN122" s="70"/>
      <c r="BO122" s="49" t="str">
        <f t="shared" si="82"/>
        <v>n.é.</v>
      </c>
      <c r="BP122" s="50"/>
    </row>
    <row r="123" spans="1:68" ht="20.100000000000001" customHeight="1">
      <c r="A123" s="98" t="s">
        <v>375</v>
      </c>
      <c r="B123" s="92"/>
      <c r="C123" s="40" t="s">
        <v>376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2"/>
      <c r="AC123" s="75" t="s">
        <v>377</v>
      </c>
      <c r="AD123" s="76"/>
      <c r="AE123" s="45">
        <f t="shared" si="157"/>
        <v>581</v>
      </c>
      <c r="AF123" s="46"/>
      <c r="AG123" s="46"/>
      <c r="AH123" s="47"/>
      <c r="AI123" s="45">
        <v>120</v>
      </c>
      <c r="AJ123" s="46"/>
      <c r="AK123" s="46"/>
      <c r="AL123" s="47"/>
      <c r="AM123" s="45">
        <v>461</v>
      </c>
      <c r="AN123" s="46"/>
      <c r="AO123" s="46"/>
      <c r="AP123" s="47"/>
      <c r="AQ123" s="45"/>
      <c r="AR123" s="46"/>
      <c r="AS123" s="46"/>
      <c r="AT123" s="47"/>
      <c r="AU123" s="45"/>
      <c r="AV123" s="46"/>
      <c r="AW123" s="46"/>
      <c r="AX123" s="47"/>
      <c r="AY123" s="45"/>
      <c r="AZ123" s="46"/>
      <c r="BA123" s="46"/>
      <c r="BB123" s="47"/>
      <c r="BC123" s="45"/>
      <c r="BD123" s="46"/>
      <c r="BE123" s="46"/>
      <c r="BF123" s="47"/>
      <c r="BG123" s="45"/>
      <c r="BH123" s="46"/>
      <c r="BI123" s="46"/>
      <c r="BJ123" s="47"/>
      <c r="BK123" s="45"/>
      <c r="BL123" s="46"/>
      <c r="BM123" s="46"/>
      <c r="BN123" s="47"/>
      <c r="BO123" s="29" t="str">
        <f t="shared" si="82"/>
        <v>n.é.</v>
      </c>
      <c r="BP123" s="30"/>
    </row>
    <row r="124" spans="1:68" ht="20.100000000000001" customHeight="1">
      <c r="A124" s="98" t="s">
        <v>378</v>
      </c>
      <c r="B124" s="92"/>
      <c r="C124" s="40" t="s">
        <v>379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2"/>
      <c r="AC124" s="75" t="s">
        <v>380</v>
      </c>
      <c r="AD124" s="76"/>
      <c r="AE124" s="45">
        <f t="shared" si="157"/>
        <v>1905</v>
      </c>
      <c r="AF124" s="46"/>
      <c r="AG124" s="46"/>
      <c r="AH124" s="47"/>
      <c r="AI124" s="45">
        <v>1385</v>
      </c>
      <c r="AJ124" s="46"/>
      <c r="AK124" s="46"/>
      <c r="AL124" s="47"/>
      <c r="AM124" s="45">
        <v>520</v>
      </c>
      <c r="AN124" s="46"/>
      <c r="AO124" s="46"/>
      <c r="AP124" s="47"/>
      <c r="AQ124" s="45"/>
      <c r="AR124" s="46"/>
      <c r="AS124" s="46"/>
      <c r="AT124" s="47"/>
      <c r="AU124" s="45"/>
      <c r="AV124" s="46"/>
      <c r="AW124" s="46"/>
      <c r="AX124" s="47"/>
      <c r="AY124" s="45"/>
      <c r="AZ124" s="46"/>
      <c r="BA124" s="46"/>
      <c r="BB124" s="47"/>
      <c r="BC124" s="45"/>
      <c r="BD124" s="46"/>
      <c r="BE124" s="46"/>
      <c r="BF124" s="47"/>
      <c r="BG124" s="45"/>
      <c r="BH124" s="46"/>
      <c r="BI124" s="46"/>
      <c r="BJ124" s="47"/>
      <c r="BK124" s="45"/>
      <c r="BL124" s="46"/>
      <c r="BM124" s="46"/>
      <c r="BN124" s="47"/>
      <c r="BO124" s="29" t="str">
        <f t="shared" si="82"/>
        <v>n.é.</v>
      </c>
      <c r="BP124" s="30"/>
    </row>
    <row r="125" spans="1:68" ht="20.100000000000001" customHeight="1">
      <c r="A125" s="98" t="s">
        <v>381</v>
      </c>
      <c r="B125" s="92"/>
      <c r="C125" s="40" t="s">
        <v>382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2"/>
      <c r="AC125" s="75" t="s">
        <v>383</v>
      </c>
      <c r="AD125" s="76"/>
      <c r="AE125" s="45" t="str">
        <f t="shared" si="157"/>
        <v/>
      </c>
      <c r="AF125" s="46"/>
      <c r="AG125" s="46"/>
      <c r="AH125" s="47"/>
      <c r="AI125" s="45"/>
      <c r="AJ125" s="46"/>
      <c r="AK125" s="46"/>
      <c r="AL125" s="47"/>
      <c r="AM125" s="45"/>
      <c r="AN125" s="46"/>
      <c r="AO125" s="46"/>
      <c r="AP125" s="47"/>
      <c r="AQ125" s="45"/>
      <c r="AR125" s="46"/>
      <c r="AS125" s="46"/>
      <c r="AT125" s="47"/>
      <c r="AU125" s="45"/>
      <c r="AV125" s="46"/>
      <c r="AW125" s="46"/>
      <c r="AX125" s="47"/>
      <c r="AY125" s="45"/>
      <c r="AZ125" s="46"/>
      <c r="BA125" s="46"/>
      <c r="BB125" s="47"/>
      <c r="BC125" s="45"/>
      <c r="BD125" s="46"/>
      <c r="BE125" s="46"/>
      <c r="BF125" s="47"/>
      <c r="BG125" s="45"/>
      <c r="BH125" s="46"/>
      <c r="BI125" s="46"/>
      <c r="BJ125" s="47"/>
      <c r="BK125" s="45"/>
      <c r="BL125" s="46"/>
      <c r="BM125" s="46"/>
      <c r="BN125" s="47"/>
      <c r="BO125" s="29" t="str">
        <f t="shared" si="82"/>
        <v>n.é.</v>
      </c>
      <c r="BP125" s="30"/>
    </row>
    <row r="126" spans="1:68" ht="20.100000000000001" customHeight="1">
      <c r="A126" s="97" t="s">
        <v>384</v>
      </c>
      <c r="B126" s="93"/>
      <c r="C126" s="62" t="s">
        <v>385</v>
      </c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4"/>
      <c r="AC126" s="73" t="s">
        <v>386</v>
      </c>
      <c r="AD126" s="74"/>
      <c r="AE126" s="68">
        <f>SUM(AE123:AH125)</f>
        <v>2486</v>
      </c>
      <c r="AF126" s="69"/>
      <c r="AG126" s="69"/>
      <c r="AH126" s="70"/>
      <c r="AI126" s="68">
        <f t="shared" ref="AI126" si="158">SUM(AI123:AL125)</f>
        <v>1505</v>
      </c>
      <c r="AJ126" s="69"/>
      <c r="AK126" s="69"/>
      <c r="AL126" s="70"/>
      <c r="AM126" s="68">
        <f t="shared" ref="AM126" si="159">SUM(AM123:AP125)</f>
        <v>981</v>
      </c>
      <c r="AN126" s="69"/>
      <c r="AO126" s="69"/>
      <c r="AP126" s="70"/>
      <c r="AQ126" s="68">
        <f t="shared" ref="AQ126" si="160">SUM(AQ123:AT125)</f>
        <v>0</v>
      </c>
      <c r="AR126" s="69"/>
      <c r="AS126" s="69"/>
      <c r="AT126" s="70"/>
      <c r="AU126" s="68">
        <f t="shared" ref="AU126" si="161">SUM(AU123:AX125)</f>
        <v>0</v>
      </c>
      <c r="AV126" s="69"/>
      <c r="AW126" s="69"/>
      <c r="AX126" s="70"/>
      <c r="AY126" s="68">
        <f t="shared" ref="AY126" si="162">SUM(AY123:BB125)</f>
        <v>0</v>
      </c>
      <c r="AZ126" s="69"/>
      <c r="BA126" s="69"/>
      <c r="BB126" s="70"/>
      <c r="BC126" s="68">
        <f t="shared" ref="BC126" si="163">SUM(BC123:BF125)</f>
        <v>0</v>
      </c>
      <c r="BD126" s="69"/>
      <c r="BE126" s="69"/>
      <c r="BF126" s="70"/>
      <c r="BG126" s="68">
        <f t="shared" ref="BG126" si="164">SUM(BG123:BJ125)</f>
        <v>0</v>
      </c>
      <c r="BH126" s="69"/>
      <c r="BI126" s="69"/>
      <c r="BJ126" s="70"/>
      <c r="BK126" s="68">
        <f t="shared" ref="BK126" si="165">SUM(BK123:BN125)</f>
        <v>0</v>
      </c>
      <c r="BL126" s="69"/>
      <c r="BM126" s="69"/>
      <c r="BN126" s="70"/>
      <c r="BO126" s="49" t="str">
        <f t="shared" si="82"/>
        <v>n.é.</v>
      </c>
      <c r="BP126" s="50"/>
    </row>
    <row r="127" spans="1:68" ht="20.100000000000001" customHeight="1">
      <c r="A127" s="98" t="s">
        <v>387</v>
      </c>
      <c r="B127" s="92"/>
      <c r="C127" s="40" t="s">
        <v>388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2"/>
      <c r="AC127" s="75" t="s">
        <v>389</v>
      </c>
      <c r="AD127" s="76"/>
      <c r="AE127" s="45">
        <f t="shared" ref="AE127" si="166">IF(SUM(AI127:AP127)=0,"",SUM(AI127:AP127))</f>
        <v>1739</v>
      </c>
      <c r="AF127" s="46"/>
      <c r="AG127" s="46"/>
      <c r="AH127" s="47"/>
      <c r="AI127" s="45">
        <v>1015</v>
      </c>
      <c r="AJ127" s="46"/>
      <c r="AK127" s="46"/>
      <c r="AL127" s="47"/>
      <c r="AM127" s="45">
        <v>724</v>
      </c>
      <c r="AN127" s="46"/>
      <c r="AO127" s="46"/>
      <c r="AP127" s="47"/>
      <c r="AQ127" s="45"/>
      <c r="AR127" s="46"/>
      <c r="AS127" s="46"/>
      <c r="AT127" s="47"/>
      <c r="AU127" s="45"/>
      <c r="AV127" s="46"/>
      <c r="AW127" s="46"/>
      <c r="AX127" s="47"/>
      <c r="AY127" s="45"/>
      <c r="AZ127" s="46"/>
      <c r="BA127" s="46"/>
      <c r="BB127" s="47"/>
      <c r="BC127" s="45"/>
      <c r="BD127" s="46"/>
      <c r="BE127" s="46"/>
      <c r="BF127" s="47"/>
      <c r="BG127" s="45"/>
      <c r="BH127" s="46"/>
      <c r="BI127" s="46"/>
      <c r="BJ127" s="47"/>
      <c r="BK127" s="45"/>
      <c r="BL127" s="46"/>
      <c r="BM127" s="46"/>
      <c r="BN127" s="47"/>
      <c r="BO127" s="29" t="str">
        <f t="shared" si="82"/>
        <v>n.é.</v>
      </c>
      <c r="BP127" s="30"/>
    </row>
    <row r="128" spans="1:68" ht="20.100000000000001" customHeight="1">
      <c r="A128" s="98" t="s">
        <v>390</v>
      </c>
      <c r="B128" s="92"/>
      <c r="C128" s="40" t="s">
        <v>391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2"/>
      <c r="AC128" s="75" t="s">
        <v>392</v>
      </c>
      <c r="AD128" s="76"/>
      <c r="AE128" s="45">
        <f t="shared" ref="AE128" si="167">IF(SUM(AI128:AP128)=0,"",SUM(AI128:AP128))</f>
        <v>955</v>
      </c>
      <c r="AF128" s="46"/>
      <c r="AG128" s="46"/>
      <c r="AH128" s="47"/>
      <c r="AI128" s="45">
        <v>455</v>
      </c>
      <c r="AJ128" s="46"/>
      <c r="AK128" s="46"/>
      <c r="AL128" s="47"/>
      <c r="AM128" s="45">
        <v>500</v>
      </c>
      <c r="AN128" s="46"/>
      <c r="AO128" s="46"/>
      <c r="AP128" s="47"/>
      <c r="AQ128" s="45"/>
      <c r="AR128" s="46"/>
      <c r="AS128" s="46"/>
      <c r="AT128" s="47"/>
      <c r="AU128" s="45"/>
      <c r="AV128" s="46"/>
      <c r="AW128" s="46"/>
      <c r="AX128" s="47"/>
      <c r="AY128" s="45"/>
      <c r="AZ128" s="46"/>
      <c r="BA128" s="46"/>
      <c r="BB128" s="47"/>
      <c r="BC128" s="45"/>
      <c r="BD128" s="46"/>
      <c r="BE128" s="46"/>
      <c r="BF128" s="47"/>
      <c r="BG128" s="45"/>
      <c r="BH128" s="46"/>
      <c r="BI128" s="46"/>
      <c r="BJ128" s="47"/>
      <c r="BK128" s="45"/>
      <c r="BL128" s="46"/>
      <c r="BM128" s="46"/>
      <c r="BN128" s="47"/>
      <c r="BO128" s="29" t="str">
        <f t="shared" si="82"/>
        <v>n.é.</v>
      </c>
      <c r="BP128" s="30"/>
    </row>
    <row r="129" spans="1:68" ht="20.100000000000001" customHeight="1">
      <c r="A129" s="97" t="s">
        <v>393</v>
      </c>
      <c r="B129" s="93"/>
      <c r="C129" s="62" t="s">
        <v>394</v>
      </c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4"/>
      <c r="AC129" s="73" t="s">
        <v>395</v>
      </c>
      <c r="AD129" s="74"/>
      <c r="AE129" s="68">
        <f>SUM(AE127:AH128)</f>
        <v>2694</v>
      </c>
      <c r="AF129" s="69"/>
      <c r="AG129" s="69"/>
      <c r="AH129" s="70"/>
      <c r="AI129" s="68">
        <f t="shared" ref="AI129" si="168">SUM(AI127:AL128)</f>
        <v>1470</v>
      </c>
      <c r="AJ129" s="69"/>
      <c r="AK129" s="69"/>
      <c r="AL129" s="70"/>
      <c r="AM129" s="68">
        <f t="shared" ref="AM129" si="169">SUM(AM127:AP128)</f>
        <v>1224</v>
      </c>
      <c r="AN129" s="69"/>
      <c r="AO129" s="69"/>
      <c r="AP129" s="70"/>
      <c r="AQ129" s="68">
        <f t="shared" ref="AQ129" si="170">SUM(AQ127:AT128)</f>
        <v>0</v>
      </c>
      <c r="AR129" s="69"/>
      <c r="AS129" s="69"/>
      <c r="AT129" s="70"/>
      <c r="AU129" s="68">
        <f t="shared" ref="AU129" si="171">SUM(AU127:AX128)</f>
        <v>0</v>
      </c>
      <c r="AV129" s="69"/>
      <c r="AW129" s="69"/>
      <c r="AX129" s="70"/>
      <c r="AY129" s="68">
        <f t="shared" ref="AY129" si="172">SUM(AY127:BB128)</f>
        <v>0</v>
      </c>
      <c r="AZ129" s="69"/>
      <c r="BA129" s="69"/>
      <c r="BB129" s="70"/>
      <c r="BC129" s="68">
        <f t="shared" ref="BC129" si="173">SUM(BC127:BF128)</f>
        <v>0</v>
      </c>
      <c r="BD129" s="69"/>
      <c r="BE129" s="69"/>
      <c r="BF129" s="70"/>
      <c r="BG129" s="68">
        <f t="shared" ref="BG129" si="174">SUM(BG127:BJ128)</f>
        <v>0</v>
      </c>
      <c r="BH129" s="69"/>
      <c r="BI129" s="69"/>
      <c r="BJ129" s="70"/>
      <c r="BK129" s="68">
        <f t="shared" ref="BK129" si="175">SUM(BK127:BN128)</f>
        <v>0</v>
      </c>
      <c r="BL129" s="69"/>
      <c r="BM129" s="69"/>
      <c r="BN129" s="70"/>
      <c r="BO129" s="49" t="str">
        <f t="shared" si="82"/>
        <v>n.é.</v>
      </c>
      <c r="BP129" s="50"/>
    </row>
    <row r="130" spans="1:68" ht="20.100000000000001" customHeight="1">
      <c r="A130" s="98" t="s">
        <v>396</v>
      </c>
      <c r="B130" s="92"/>
      <c r="C130" s="40" t="s">
        <v>397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2"/>
      <c r="AC130" s="75" t="s">
        <v>398</v>
      </c>
      <c r="AD130" s="76"/>
      <c r="AE130" s="45">
        <f t="shared" ref="AE130:AE139" si="176">IF(SUM(AI130:AP130)=0,"",SUM(AI130:AP130))</f>
        <v>1900</v>
      </c>
      <c r="AF130" s="46"/>
      <c r="AG130" s="46"/>
      <c r="AH130" s="47"/>
      <c r="AI130" s="45">
        <v>950</v>
      </c>
      <c r="AJ130" s="46"/>
      <c r="AK130" s="46"/>
      <c r="AL130" s="47"/>
      <c r="AM130" s="45">
        <v>950</v>
      </c>
      <c r="AN130" s="46"/>
      <c r="AO130" s="46"/>
      <c r="AP130" s="47"/>
      <c r="AQ130" s="45"/>
      <c r="AR130" s="46"/>
      <c r="AS130" s="46"/>
      <c r="AT130" s="47"/>
      <c r="AU130" s="45"/>
      <c r="AV130" s="46"/>
      <c r="AW130" s="46"/>
      <c r="AX130" s="47"/>
      <c r="AY130" s="45"/>
      <c r="AZ130" s="46"/>
      <c r="BA130" s="46"/>
      <c r="BB130" s="47"/>
      <c r="BC130" s="45"/>
      <c r="BD130" s="46"/>
      <c r="BE130" s="46"/>
      <c r="BF130" s="47"/>
      <c r="BG130" s="45"/>
      <c r="BH130" s="46"/>
      <c r="BI130" s="46"/>
      <c r="BJ130" s="47"/>
      <c r="BK130" s="45"/>
      <c r="BL130" s="46"/>
      <c r="BM130" s="46"/>
      <c r="BN130" s="47"/>
      <c r="BO130" s="29" t="str">
        <f t="shared" si="82"/>
        <v>n.é.</v>
      </c>
      <c r="BP130" s="30"/>
    </row>
    <row r="131" spans="1:68" s="9" customFormat="1" ht="20.100000000000001" customHeight="1">
      <c r="A131" s="104" t="s">
        <v>399</v>
      </c>
      <c r="B131" s="105"/>
      <c r="C131" s="106" t="s">
        <v>400</v>
      </c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8"/>
      <c r="AC131" s="109" t="s">
        <v>399</v>
      </c>
      <c r="AD131" s="110"/>
      <c r="AE131" s="45">
        <f t="shared" si="176"/>
        <v>1090</v>
      </c>
      <c r="AF131" s="46"/>
      <c r="AG131" s="46"/>
      <c r="AH131" s="47"/>
      <c r="AI131" s="111">
        <v>590</v>
      </c>
      <c r="AJ131" s="112"/>
      <c r="AK131" s="112"/>
      <c r="AL131" s="113"/>
      <c r="AM131" s="111">
        <v>500</v>
      </c>
      <c r="AN131" s="112"/>
      <c r="AO131" s="112"/>
      <c r="AP131" s="113"/>
      <c r="AQ131" s="111"/>
      <c r="AR131" s="112"/>
      <c r="AS131" s="112"/>
      <c r="AT131" s="113"/>
      <c r="AU131" s="80" t="s">
        <v>401</v>
      </c>
      <c r="AV131" s="81"/>
      <c r="AW131" s="81"/>
      <c r="AX131" s="82"/>
      <c r="AY131" s="80" t="s">
        <v>401</v>
      </c>
      <c r="AZ131" s="81"/>
      <c r="BA131" s="81"/>
      <c r="BB131" s="82"/>
      <c r="BC131" s="80" t="s">
        <v>401</v>
      </c>
      <c r="BD131" s="81"/>
      <c r="BE131" s="81"/>
      <c r="BF131" s="82"/>
      <c r="BG131" s="80" t="s">
        <v>401</v>
      </c>
      <c r="BH131" s="81"/>
      <c r="BI131" s="81"/>
      <c r="BJ131" s="82"/>
      <c r="BK131" s="99"/>
      <c r="BL131" s="100"/>
      <c r="BM131" s="100"/>
      <c r="BN131" s="101"/>
      <c r="BO131" s="102" t="str">
        <f t="shared" si="82"/>
        <v>n.é.</v>
      </c>
      <c r="BP131" s="103"/>
    </row>
    <row r="132" spans="1:68" s="9" customFormat="1" ht="20.100000000000001" customHeight="1">
      <c r="A132" s="104" t="s">
        <v>399</v>
      </c>
      <c r="B132" s="105"/>
      <c r="C132" s="106" t="s">
        <v>402</v>
      </c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8"/>
      <c r="AC132" s="109" t="s">
        <v>399</v>
      </c>
      <c r="AD132" s="110"/>
      <c r="AE132" s="45">
        <f t="shared" si="176"/>
        <v>700</v>
      </c>
      <c r="AF132" s="46"/>
      <c r="AG132" s="46"/>
      <c r="AH132" s="47"/>
      <c r="AI132" s="111">
        <v>300</v>
      </c>
      <c r="AJ132" s="112"/>
      <c r="AK132" s="112"/>
      <c r="AL132" s="113"/>
      <c r="AM132" s="111">
        <v>400</v>
      </c>
      <c r="AN132" s="112"/>
      <c r="AO132" s="112"/>
      <c r="AP132" s="113"/>
      <c r="AQ132" s="111"/>
      <c r="AR132" s="112"/>
      <c r="AS132" s="112"/>
      <c r="AT132" s="113"/>
      <c r="AU132" s="80" t="s">
        <v>401</v>
      </c>
      <c r="AV132" s="81"/>
      <c r="AW132" s="81"/>
      <c r="AX132" s="82"/>
      <c r="AY132" s="80" t="s">
        <v>401</v>
      </c>
      <c r="AZ132" s="81"/>
      <c r="BA132" s="81"/>
      <c r="BB132" s="82"/>
      <c r="BC132" s="80" t="s">
        <v>401</v>
      </c>
      <c r="BD132" s="81"/>
      <c r="BE132" s="81"/>
      <c r="BF132" s="82"/>
      <c r="BG132" s="80" t="s">
        <v>401</v>
      </c>
      <c r="BH132" s="81"/>
      <c r="BI132" s="81"/>
      <c r="BJ132" s="82"/>
      <c r="BK132" s="99"/>
      <c r="BL132" s="100"/>
      <c r="BM132" s="100"/>
      <c r="BN132" s="101"/>
      <c r="BO132" s="102" t="str">
        <f t="shared" si="82"/>
        <v>n.é.</v>
      </c>
      <c r="BP132" s="103"/>
    </row>
    <row r="133" spans="1:68" s="9" customFormat="1" ht="20.100000000000001" customHeight="1">
      <c r="A133" s="104" t="s">
        <v>399</v>
      </c>
      <c r="B133" s="105"/>
      <c r="C133" s="106" t="s">
        <v>403</v>
      </c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8"/>
      <c r="AC133" s="109" t="s">
        <v>399</v>
      </c>
      <c r="AD133" s="110"/>
      <c r="AE133" s="45">
        <f t="shared" si="176"/>
        <v>110</v>
      </c>
      <c r="AF133" s="46"/>
      <c r="AG133" s="46"/>
      <c r="AH133" s="47"/>
      <c r="AI133" s="111">
        <v>60</v>
      </c>
      <c r="AJ133" s="112"/>
      <c r="AK133" s="112"/>
      <c r="AL133" s="113"/>
      <c r="AM133" s="111">
        <v>50</v>
      </c>
      <c r="AN133" s="112"/>
      <c r="AO133" s="112"/>
      <c r="AP133" s="113"/>
      <c r="AQ133" s="111"/>
      <c r="AR133" s="112"/>
      <c r="AS133" s="112"/>
      <c r="AT133" s="113"/>
      <c r="AU133" s="80" t="s">
        <v>401</v>
      </c>
      <c r="AV133" s="81"/>
      <c r="AW133" s="81"/>
      <c r="AX133" s="82"/>
      <c r="AY133" s="80" t="s">
        <v>401</v>
      </c>
      <c r="AZ133" s="81"/>
      <c r="BA133" s="81"/>
      <c r="BB133" s="82"/>
      <c r="BC133" s="80" t="s">
        <v>401</v>
      </c>
      <c r="BD133" s="81"/>
      <c r="BE133" s="81"/>
      <c r="BF133" s="82"/>
      <c r="BG133" s="80" t="s">
        <v>401</v>
      </c>
      <c r="BH133" s="81"/>
      <c r="BI133" s="81"/>
      <c r="BJ133" s="82"/>
      <c r="BK133" s="99"/>
      <c r="BL133" s="100"/>
      <c r="BM133" s="100"/>
      <c r="BN133" s="101"/>
      <c r="BO133" s="102" t="str">
        <f t="shared" si="82"/>
        <v>n.é.</v>
      </c>
      <c r="BP133" s="103"/>
    </row>
    <row r="134" spans="1:68" ht="20.100000000000001" customHeight="1">
      <c r="A134" s="98" t="s">
        <v>404</v>
      </c>
      <c r="B134" s="92"/>
      <c r="C134" s="40" t="s">
        <v>405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2"/>
      <c r="AC134" s="75" t="s">
        <v>406</v>
      </c>
      <c r="AD134" s="76"/>
      <c r="AE134" s="45" t="str">
        <f t="shared" si="176"/>
        <v/>
      </c>
      <c r="AF134" s="46"/>
      <c r="AG134" s="46"/>
      <c r="AH134" s="47"/>
      <c r="AI134" s="45"/>
      <c r="AJ134" s="46"/>
      <c r="AK134" s="46"/>
      <c r="AL134" s="47"/>
      <c r="AM134" s="45"/>
      <c r="AN134" s="46"/>
      <c r="AO134" s="46"/>
      <c r="AP134" s="47"/>
      <c r="AQ134" s="45"/>
      <c r="AR134" s="46"/>
      <c r="AS134" s="46"/>
      <c r="AT134" s="47"/>
      <c r="AU134" s="45"/>
      <c r="AV134" s="46"/>
      <c r="AW134" s="46"/>
      <c r="AX134" s="47"/>
      <c r="AY134" s="45"/>
      <c r="AZ134" s="46"/>
      <c r="BA134" s="46"/>
      <c r="BB134" s="47"/>
      <c r="BC134" s="45"/>
      <c r="BD134" s="46"/>
      <c r="BE134" s="46"/>
      <c r="BF134" s="47"/>
      <c r="BG134" s="45"/>
      <c r="BH134" s="46"/>
      <c r="BI134" s="46"/>
      <c r="BJ134" s="47"/>
      <c r="BK134" s="45"/>
      <c r="BL134" s="46"/>
      <c r="BM134" s="46"/>
      <c r="BN134" s="47"/>
      <c r="BO134" s="29" t="str">
        <f t="shared" si="82"/>
        <v>n.é.</v>
      </c>
      <c r="BP134" s="30"/>
    </row>
    <row r="135" spans="1:68" ht="20.100000000000001" customHeight="1">
      <c r="A135" s="98" t="s">
        <v>407</v>
      </c>
      <c r="B135" s="92"/>
      <c r="C135" s="40" t="s">
        <v>408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2"/>
      <c r="AC135" s="75" t="s">
        <v>409</v>
      </c>
      <c r="AD135" s="76"/>
      <c r="AE135" s="45">
        <f t="shared" si="176"/>
        <v>200</v>
      </c>
      <c r="AF135" s="46"/>
      <c r="AG135" s="46"/>
      <c r="AH135" s="47"/>
      <c r="AI135" s="45">
        <v>50</v>
      </c>
      <c r="AJ135" s="46"/>
      <c r="AK135" s="46"/>
      <c r="AL135" s="47"/>
      <c r="AM135" s="45">
        <v>150</v>
      </c>
      <c r="AN135" s="46"/>
      <c r="AO135" s="46"/>
      <c r="AP135" s="47"/>
      <c r="AQ135" s="45"/>
      <c r="AR135" s="46"/>
      <c r="AS135" s="46"/>
      <c r="AT135" s="47"/>
      <c r="AU135" s="45"/>
      <c r="AV135" s="46"/>
      <c r="AW135" s="46"/>
      <c r="AX135" s="47"/>
      <c r="AY135" s="45"/>
      <c r="AZ135" s="46"/>
      <c r="BA135" s="46"/>
      <c r="BB135" s="47"/>
      <c r="BC135" s="45"/>
      <c r="BD135" s="46"/>
      <c r="BE135" s="46"/>
      <c r="BF135" s="47"/>
      <c r="BG135" s="45"/>
      <c r="BH135" s="46"/>
      <c r="BI135" s="46"/>
      <c r="BJ135" s="47"/>
      <c r="BK135" s="45"/>
      <c r="BL135" s="46"/>
      <c r="BM135" s="46"/>
      <c r="BN135" s="47"/>
      <c r="BO135" s="29" t="str">
        <f t="shared" si="82"/>
        <v>n.é.</v>
      </c>
      <c r="BP135" s="30"/>
    </row>
    <row r="136" spans="1:68" ht="20.100000000000001" customHeight="1">
      <c r="A136" s="98" t="s">
        <v>410</v>
      </c>
      <c r="B136" s="92"/>
      <c r="C136" s="40" t="s">
        <v>411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2"/>
      <c r="AC136" s="75" t="s">
        <v>412</v>
      </c>
      <c r="AD136" s="76"/>
      <c r="AE136" s="45">
        <f t="shared" si="176"/>
        <v>200</v>
      </c>
      <c r="AF136" s="46"/>
      <c r="AG136" s="46"/>
      <c r="AH136" s="47"/>
      <c r="AI136" s="45">
        <v>50</v>
      </c>
      <c r="AJ136" s="46"/>
      <c r="AK136" s="46"/>
      <c r="AL136" s="47"/>
      <c r="AM136" s="45">
        <v>150</v>
      </c>
      <c r="AN136" s="46"/>
      <c r="AO136" s="46"/>
      <c r="AP136" s="47"/>
      <c r="AQ136" s="45"/>
      <c r="AR136" s="46"/>
      <c r="AS136" s="46"/>
      <c r="AT136" s="47"/>
      <c r="AU136" s="45"/>
      <c r="AV136" s="46"/>
      <c r="AW136" s="46"/>
      <c r="AX136" s="47"/>
      <c r="AY136" s="45"/>
      <c r="AZ136" s="46"/>
      <c r="BA136" s="46"/>
      <c r="BB136" s="47"/>
      <c r="BC136" s="45"/>
      <c r="BD136" s="46"/>
      <c r="BE136" s="46"/>
      <c r="BF136" s="47"/>
      <c r="BG136" s="45"/>
      <c r="BH136" s="46"/>
      <c r="BI136" s="46"/>
      <c r="BJ136" s="47"/>
      <c r="BK136" s="45"/>
      <c r="BL136" s="46"/>
      <c r="BM136" s="46"/>
      <c r="BN136" s="47"/>
      <c r="BO136" s="29" t="str">
        <f t="shared" si="82"/>
        <v>n.é.</v>
      </c>
      <c r="BP136" s="30"/>
    </row>
    <row r="137" spans="1:68" ht="20.100000000000001" customHeight="1">
      <c r="A137" s="98" t="s">
        <v>413</v>
      </c>
      <c r="B137" s="92"/>
      <c r="C137" s="94" t="s">
        <v>414</v>
      </c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6"/>
      <c r="AC137" s="75" t="s">
        <v>415</v>
      </c>
      <c r="AD137" s="76"/>
      <c r="AE137" s="45">
        <f t="shared" si="176"/>
        <v>310</v>
      </c>
      <c r="AF137" s="46"/>
      <c r="AG137" s="46"/>
      <c r="AH137" s="47"/>
      <c r="AI137" s="45"/>
      <c r="AJ137" s="46"/>
      <c r="AK137" s="46"/>
      <c r="AL137" s="47"/>
      <c r="AM137" s="45">
        <v>310</v>
      </c>
      <c r="AN137" s="46"/>
      <c r="AO137" s="46"/>
      <c r="AP137" s="47"/>
      <c r="AQ137" s="45"/>
      <c r="AR137" s="46"/>
      <c r="AS137" s="46"/>
      <c r="AT137" s="47"/>
      <c r="AU137" s="45"/>
      <c r="AV137" s="46"/>
      <c r="AW137" s="46"/>
      <c r="AX137" s="47"/>
      <c r="AY137" s="45"/>
      <c r="AZ137" s="46"/>
      <c r="BA137" s="46"/>
      <c r="BB137" s="47"/>
      <c r="BC137" s="45"/>
      <c r="BD137" s="46"/>
      <c r="BE137" s="46"/>
      <c r="BF137" s="47"/>
      <c r="BG137" s="45"/>
      <c r="BH137" s="46"/>
      <c r="BI137" s="46"/>
      <c r="BJ137" s="47"/>
      <c r="BK137" s="45"/>
      <c r="BL137" s="46"/>
      <c r="BM137" s="46"/>
      <c r="BN137" s="47"/>
      <c r="BO137" s="29" t="str">
        <f t="shared" si="82"/>
        <v>n.é.</v>
      </c>
      <c r="BP137" s="30"/>
    </row>
    <row r="138" spans="1:68" ht="20.100000000000001" customHeight="1">
      <c r="A138" s="98" t="s">
        <v>416</v>
      </c>
      <c r="B138" s="92"/>
      <c r="C138" s="59" t="s">
        <v>417</v>
      </c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1"/>
      <c r="AC138" s="75" t="s">
        <v>418</v>
      </c>
      <c r="AD138" s="76"/>
      <c r="AE138" s="45" t="str">
        <f t="shared" si="176"/>
        <v/>
      </c>
      <c r="AF138" s="46"/>
      <c r="AG138" s="46"/>
      <c r="AH138" s="47"/>
      <c r="AI138" s="45"/>
      <c r="AJ138" s="46"/>
      <c r="AK138" s="46"/>
      <c r="AL138" s="47"/>
      <c r="AM138" s="45"/>
      <c r="AN138" s="46"/>
      <c r="AO138" s="46"/>
      <c r="AP138" s="47"/>
      <c r="AQ138" s="45"/>
      <c r="AR138" s="46"/>
      <c r="AS138" s="46"/>
      <c r="AT138" s="47"/>
      <c r="AU138" s="45"/>
      <c r="AV138" s="46"/>
      <c r="AW138" s="46"/>
      <c r="AX138" s="47"/>
      <c r="AY138" s="45"/>
      <c r="AZ138" s="46"/>
      <c r="BA138" s="46"/>
      <c r="BB138" s="47"/>
      <c r="BC138" s="45"/>
      <c r="BD138" s="46"/>
      <c r="BE138" s="46"/>
      <c r="BF138" s="47"/>
      <c r="BG138" s="45"/>
      <c r="BH138" s="46"/>
      <c r="BI138" s="46"/>
      <c r="BJ138" s="47"/>
      <c r="BK138" s="45"/>
      <c r="BL138" s="46"/>
      <c r="BM138" s="46"/>
      <c r="BN138" s="47"/>
      <c r="BO138" s="29" t="str">
        <f t="shared" si="82"/>
        <v>n.é.</v>
      </c>
      <c r="BP138" s="30"/>
    </row>
    <row r="139" spans="1:68" ht="20.100000000000001" customHeight="1">
      <c r="A139" s="98" t="s">
        <v>419</v>
      </c>
      <c r="B139" s="92"/>
      <c r="C139" s="40" t="s">
        <v>420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2"/>
      <c r="AC139" s="75" t="s">
        <v>421</v>
      </c>
      <c r="AD139" s="76"/>
      <c r="AE139" s="45">
        <f t="shared" si="176"/>
        <v>1208</v>
      </c>
      <c r="AF139" s="46"/>
      <c r="AG139" s="46"/>
      <c r="AH139" s="47"/>
      <c r="AI139" s="45">
        <v>750</v>
      </c>
      <c r="AJ139" s="46"/>
      <c r="AK139" s="46"/>
      <c r="AL139" s="47"/>
      <c r="AM139" s="45">
        <v>458</v>
      </c>
      <c r="AN139" s="46"/>
      <c r="AO139" s="46"/>
      <c r="AP139" s="47"/>
      <c r="AQ139" s="45"/>
      <c r="AR139" s="46"/>
      <c r="AS139" s="46"/>
      <c r="AT139" s="47"/>
      <c r="AU139" s="45"/>
      <c r="AV139" s="46"/>
      <c r="AW139" s="46"/>
      <c r="AX139" s="47"/>
      <c r="AY139" s="45"/>
      <c r="AZ139" s="46"/>
      <c r="BA139" s="46"/>
      <c r="BB139" s="47"/>
      <c r="BC139" s="45"/>
      <c r="BD139" s="46"/>
      <c r="BE139" s="46"/>
      <c r="BF139" s="47"/>
      <c r="BG139" s="45"/>
      <c r="BH139" s="46"/>
      <c r="BI139" s="46"/>
      <c r="BJ139" s="47"/>
      <c r="BK139" s="45"/>
      <c r="BL139" s="46"/>
      <c r="BM139" s="46"/>
      <c r="BN139" s="47"/>
      <c r="BO139" s="29" t="str">
        <f t="shared" si="82"/>
        <v>n.é.</v>
      </c>
      <c r="BP139" s="30"/>
    </row>
    <row r="140" spans="1:68" ht="20.100000000000001" customHeight="1">
      <c r="A140" s="97" t="s">
        <v>422</v>
      </c>
      <c r="B140" s="93"/>
      <c r="C140" s="62" t="s">
        <v>423</v>
      </c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4"/>
      <c r="AC140" s="73" t="s">
        <v>424</v>
      </c>
      <c r="AD140" s="74"/>
      <c r="AE140" s="68">
        <f>SUM(AE130:AH139)-SUM(AE131:AH133)</f>
        <v>3818</v>
      </c>
      <c r="AF140" s="69"/>
      <c r="AG140" s="69"/>
      <c r="AH140" s="70"/>
      <c r="AI140" s="68">
        <f>SUM(AI130:AL139)-SUM(AI131:AL133)</f>
        <v>1800</v>
      </c>
      <c r="AJ140" s="69"/>
      <c r="AK140" s="69"/>
      <c r="AL140" s="70"/>
      <c r="AM140" s="68">
        <f>SUM(AM130:AP139)-SUM(AM131:AP133)</f>
        <v>2018</v>
      </c>
      <c r="AN140" s="69"/>
      <c r="AO140" s="69"/>
      <c r="AP140" s="70"/>
      <c r="AQ140" s="68">
        <f t="shared" ref="AQ140" si="177">SUM(AQ130:AT139)-SUM(AQ131:AT133)</f>
        <v>0</v>
      </c>
      <c r="AR140" s="69"/>
      <c r="AS140" s="69"/>
      <c r="AT140" s="70"/>
      <c r="AU140" s="68">
        <f t="shared" ref="AU140" si="178">SUM(AU130:AX139)-SUM(AU131:AX133)</f>
        <v>0</v>
      </c>
      <c r="AV140" s="69"/>
      <c r="AW140" s="69"/>
      <c r="AX140" s="70"/>
      <c r="AY140" s="68">
        <f t="shared" ref="AY140" si="179">SUM(AY130:BB139)-SUM(AY131:BB133)</f>
        <v>0</v>
      </c>
      <c r="AZ140" s="69"/>
      <c r="BA140" s="69"/>
      <c r="BB140" s="70"/>
      <c r="BC140" s="68">
        <f t="shared" ref="BC140" si="180">SUM(BC130:BF139)-SUM(BC131:BF133)</f>
        <v>0</v>
      </c>
      <c r="BD140" s="69"/>
      <c r="BE140" s="69"/>
      <c r="BF140" s="70"/>
      <c r="BG140" s="68">
        <f t="shared" ref="BG140" si="181">SUM(BG130:BJ139)-SUM(BG131:BJ133)</f>
        <v>0</v>
      </c>
      <c r="BH140" s="69"/>
      <c r="BI140" s="69"/>
      <c r="BJ140" s="70"/>
      <c r="BK140" s="68">
        <f t="shared" ref="BK140" si="182">SUM(BK130:BN139)-SUM(BK131:BN133)</f>
        <v>0</v>
      </c>
      <c r="BL140" s="69"/>
      <c r="BM140" s="69"/>
      <c r="BN140" s="70"/>
      <c r="BO140" s="49" t="str">
        <f t="shared" si="82"/>
        <v>n.é.</v>
      </c>
      <c r="BP140" s="50"/>
    </row>
    <row r="141" spans="1:68" ht="20.100000000000001" customHeight="1">
      <c r="A141" s="98" t="s">
        <v>425</v>
      </c>
      <c r="B141" s="92"/>
      <c r="C141" s="40" t="s">
        <v>426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2"/>
      <c r="AC141" s="75" t="s">
        <v>427</v>
      </c>
      <c r="AD141" s="76"/>
      <c r="AE141" s="45">
        <f t="shared" ref="AE141" si="183">IF(SUM(AI141:AP141)=0,"",SUM(AI141:AP141))</f>
        <v>850</v>
      </c>
      <c r="AF141" s="46"/>
      <c r="AG141" s="46"/>
      <c r="AH141" s="47"/>
      <c r="AI141" s="45">
        <v>250</v>
      </c>
      <c r="AJ141" s="46"/>
      <c r="AK141" s="46"/>
      <c r="AL141" s="47"/>
      <c r="AM141" s="45">
        <v>600</v>
      </c>
      <c r="AN141" s="46"/>
      <c r="AO141" s="46"/>
      <c r="AP141" s="47"/>
      <c r="AQ141" s="45"/>
      <c r="AR141" s="46"/>
      <c r="AS141" s="46"/>
      <c r="AT141" s="47"/>
      <c r="AU141" s="45"/>
      <c r="AV141" s="46"/>
      <c r="AW141" s="46"/>
      <c r="AX141" s="47"/>
      <c r="AY141" s="45"/>
      <c r="AZ141" s="46"/>
      <c r="BA141" s="46"/>
      <c r="BB141" s="47"/>
      <c r="BC141" s="45"/>
      <c r="BD141" s="46"/>
      <c r="BE141" s="46"/>
      <c r="BF141" s="47"/>
      <c r="BG141" s="45"/>
      <c r="BH141" s="46"/>
      <c r="BI141" s="46"/>
      <c r="BJ141" s="47"/>
      <c r="BK141" s="45"/>
      <c r="BL141" s="46"/>
      <c r="BM141" s="46"/>
      <c r="BN141" s="47"/>
      <c r="BO141" s="29" t="str">
        <f t="shared" si="82"/>
        <v>n.é.</v>
      </c>
      <c r="BP141" s="30"/>
    </row>
    <row r="142" spans="1:68" ht="20.100000000000001" customHeight="1">
      <c r="A142" s="98" t="s">
        <v>428</v>
      </c>
      <c r="B142" s="92"/>
      <c r="C142" s="40" t="s">
        <v>429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2"/>
      <c r="AC142" s="75" t="s">
        <v>430</v>
      </c>
      <c r="AD142" s="76"/>
      <c r="AE142" s="45" t="str">
        <f t="shared" ref="AE142" si="184">IF(SUM(AI142:AP142)=0,"",SUM(AI142:AP142))</f>
        <v/>
      </c>
      <c r="AF142" s="46"/>
      <c r="AG142" s="46"/>
      <c r="AH142" s="47"/>
      <c r="AI142" s="45"/>
      <c r="AJ142" s="46"/>
      <c r="AK142" s="46"/>
      <c r="AL142" s="47"/>
      <c r="AM142" s="45"/>
      <c r="AN142" s="46"/>
      <c r="AO142" s="46"/>
      <c r="AP142" s="47"/>
      <c r="AQ142" s="45"/>
      <c r="AR142" s="46"/>
      <c r="AS142" s="46"/>
      <c r="AT142" s="47"/>
      <c r="AU142" s="45"/>
      <c r="AV142" s="46"/>
      <c r="AW142" s="46"/>
      <c r="AX142" s="47"/>
      <c r="AY142" s="45"/>
      <c r="AZ142" s="46"/>
      <c r="BA142" s="46"/>
      <c r="BB142" s="47"/>
      <c r="BC142" s="45"/>
      <c r="BD142" s="46"/>
      <c r="BE142" s="46"/>
      <c r="BF142" s="47"/>
      <c r="BG142" s="45"/>
      <c r="BH142" s="46"/>
      <c r="BI142" s="46"/>
      <c r="BJ142" s="47"/>
      <c r="BK142" s="45"/>
      <c r="BL142" s="46"/>
      <c r="BM142" s="46"/>
      <c r="BN142" s="47"/>
      <c r="BO142" s="29" t="str">
        <f t="shared" si="82"/>
        <v>n.é.</v>
      </c>
      <c r="BP142" s="30"/>
    </row>
    <row r="143" spans="1:68" ht="20.100000000000001" customHeight="1">
      <c r="A143" s="97" t="s">
        <v>431</v>
      </c>
      <c r="B143" s="93"/>
      <c r="C143" s="62" t="s">
        <v>432</v>
      </c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4"/>
      <c r="AC143" s="73" t="s">
        <v>433</v>
      </c>
      <c r="AD143" s="74"/>
      <c r="AE143" s="68">
        <f>SUM(AE141:AH142)</f>
        <v>850</v>
      </c>
      <c r="AF143" s="69"/>
      <c r="AG143" s="69"/>
      <c r="AH143" s="70"/>
      <c r="AI143" s="68">
        <f>SUM(AI141:AL142)</f>
        <v>250</v>
      </c>
      <c r="AJ143" s="69"/>
      <c r="AK143" s="69"/>
      <c r="AL143" s="70"/>
      <c r="AM143" s="68">
        <f>SUM(AM141:AP142)</f>
        <v>600</v>
      </c>
      <c r="AN143" s="69"/>
      <c r="AO143" s="69"/>
      <c r="AP143" s="70"/>
      <c r="AQ143" s="68">
        <f t="shared" ref="AQ143" si="185">SUM(AQ141:AT142)</f>
        <v>0</v>
      </c>
      <c r="AR143" s="69"/>
      <c r="AS143" s="69"/>
      <c r="AT143" s="70"/>
      <c r="AU143" s="68">
        <f t="shared" ref="AU143" si="186">SUM(AU141:AX142)</f>
        <v>0</v>
      </c>
      <c r="AV143" s="69"/>
      <c r="AW143" s="69"/>
      <c r="AX143" s="70"/>
      <c r="AY143" s="68">
        <f t="shared" ref="AY143" si="187">SUM(AY141:BB142)</f>
        <v>0</v>
      </c>
      <c r="AZ143" s="69"/>
      <c r="BA143" s="69"/>
      <c r="BB143" s="70"/>
      <c r="BC143" s="68">
        <f t="shared" ref="BC143" si="188">SUM(BC141:BF142)</f>
        <v>0</v>
      </c>
      <c r="BD143" s="69"/>
      <c r="BE143" s="69"/>
      <c r="BF143" s="70"/>
      <c r="BG143" s="68">
        <f t="shared" ref="BG143" si="189">SUM(BG141:BJ142)</f>
        <v>0</v>
      </c>
      <c r="BH143" s="69"/>
      <c r="BI143" s="69"/>
      <c r="BJ143" s="70"/>
      <c r="BK143" s="68">
        <f t="shared" ref="BK143" si="190">SUM(BK141:BN142)</f>
        <v>0</v>
      </c>
      <c r="BL143" s="69"/>
      <c r="BM143" s="69"/>
      <c r="BN143" s="70"/>
      <c r="BO143" s="49" t="str">
        <f t="shared" si="82"/>
        <v>n.é.</v>
      </c>
      <c r="BP143" s="50"/>
    </row>
    <row r="144" spans="1:68" ht="20.100000000000001" customHeight="1">
      <c r="A144" s="38" t="s">
        <v>434</v>
      </c>
      <c r="B144" s="92"/>
      <c r="C144" s="40" t="s">
        <v>435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2"/>
      <c r="AC144" s="75" t="s">
        <v>436</v>
      </c>
      <c r="AD144" s="76"/>
      <c r="AE144" s="45">
        <f t="shared" ref="AE144" si="191">IF(SUM(AI144:AP144)=0,"",SUM(AI144:AP144))</f>
        <v>2487</v>
      </c>
      <c r="AF144" s="46"/>
      <c r="AG144" s="46"/>
      <c r="AH144" s="47"/>
      <c r="AI144" s="45">
        <f>ROUND((AI126+AI129+AI140)*0.27,0)</f>
        <v>1289</v>
      </c>
      <c r="AJ144" s="46"/>
      <c r="AK144" s="46"/>
      <c r="AL144" s="47"/>
      <c r="AM144" s="45">
        <v>1198</v>
      </c>
      <c r="AN144" s="46"/>
      <c r="AO144" s="46"/>
      <c r="AP144" s="47"/>
      <c r="AQ144" s="45"/>
      <c r="AR144" s="46"/>
      <c r="AS144" s="46"/>
      <c r="AT144" s="47"/>
      <c r="AU144" s="45"/>
      <c r="AV144" s="46"/>
      <c r="AW144" s="46"/>
      <c r="AX144" s="47"/>
      <c r="AY144" s="45"/>
      <c r="AZ144" s="46"/>
      <c r="BA144" s="46"/>
      <c r="BB144" s="47"/>
      <c r="BC144" s="45"/>
      <c r="BD144" s="46"/>
      <c r="BE144" s="46"/>
      <c r="BF144" s="47"/>
      <c r="BG144" s="45"/>
      <c r="BH144" s="46"/>
      <c r="BI144" s="46"/>
      <c r="BJ144" s="47"/>
      <c r="BK144" s="45"/>
      <c r="BL144" s="46"/>
      <c r="BM144" s="46"/>
      <c r="BN144" s="47"/>
      <c r="BO144" s="29" t="str">
        <f t="shared" si="82"/>
        <v>n.é.</v>
      </c>
      <c r="BP144" s="30"/>
    </row>
    <row r="145" spans="1:68" ht="20.100000000000001" customHeight="1">
      <c r="A145" s="38" t="s">
        <v>437</v>
      </c>
      <c r="B145" s="92"/>
      <c r="C145" s="40" t="s">
        <v>438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2"/>
      <c r="AC145" s="75" t="s">
        <v>439</v>
      </c>
      <c r="AD145" s="76"/>
      <c r="AE145" s="45" t="str">
        <f t="shared" ref="AE145:AE148" si="192">IF(SUM(AI145:AP145)=0,"",SUM(AI145:AP145))</f>
        <v/>
      </c>
      <c r="AF145" s="46"/>
      <c r="AG145" s="46"/>
      <c r="AH145" s="47"/>
      <c r="AI145" s="45"/>
      <c r="AJ145" s="46"/>
      <c r="AK145" s="46"/>
      <c r="AL145" s="47"/>
      <c r="AM145" s="45"/>
      <c r="AN145" s="46"/>
      <c r="AO145" s="46"/>
      <c r="AP145" s="47"/>
      <c r="AQ145" s="45"/>
      <c r="AR145" s="46"/>
      <c r="AS145" s="46"/>
      <c r="AT145" s="47"/>
      <c r="AU145" s="45"/>
      <c r="AV145" s="46"/>
      <c r="AW145" s="46"/>
      <c r="AX145" s="47"/>
      <c r="AY145" s="45"/>
      <c r="AZ145" s="46"/>
      <c r="BA145" s="46"/>
      <c r="BB145" s="47"/>
      <c r="BC145" s="45"/>
      <c r="BD145" s="46"/>
      <c r="BE145" s="46"/>
      <c r="BF145" s="47"/>
      <c r="BG145" s="45"/>
      <c r="BH145" s="46"/>
      <c r="BI145" s="46"/>
      <c r="BJ145" s="47"/>
      <c r="BK145" s="45"/>
      <c r="BL145" s="46"/>
      <c r="BM145" s="46"/>
      <c r="BN145" s="47"/>
      <c r="BO145" s="29" t="str">
        <f t="shared" ref="BO145:BO208" si="193">IF(AQ145&gt;0,BK145/AQ145,"n.é.")</f>
        <v>n.é.</v>
      </c>
      <c r="BP145" s="30"/>
    </row>
    <row r="146" spans="1:68" ht="20.100000000000001" customHeight="1">
      <c r="A146" s="38" t="s">
        <v>440</v>
      </c>
      <c r="B146" s="92"/>
      <c r="C146" s="40" t="s">
        <v>441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2"/>
      <c r="AC146" s="75" t="s">
        <v>442</v>
      </c>
      <c r="AD146" s="76"/>
      <c r="AE146" s="45" t="str">
        <f t="shared" si="192"/>
        <v/>
      </c>
      <c r="AF146" s="46"/>
      <c r="AG146" s="46"/>
      <c r="AH146" s="47"/>
      <c r="AI146" s="45"/>
      <c r="AJ146" s="46"/>
      <c r="AK146" s="46"/>
      <c r="AL146" s="47"/>
      <c r="AM146" s="45"/>
      <c r="AN146" s="46"/>
      <c r="AO146" s="46"/>
      <c r="AP146" s="47"/>
      <c r="AQ146" s="45"/>
      <c r="AR146" s="46"/>
      <c r="AS146" s="46"/>
      <c r="AT146" s="47"/>
      <c r="AU146" s="45"/>
      <c r="AV146" s="46"/>
      <c r="AW146" s="46"/>
      <c r="AX146" s="47"/>
      <c r="AY146" s="45"/>
      <c r="AZ146" s="46"/>
      <c r="BA146" s="46"/>
      <c r="BB146" s="47"/>
      <c r="BC146" s="45"/>
      <c r="BD146" s="46"/>
      <c r="BE146" s="46"/>
      <c r="BF146" s="47"/>
      <c r="BG146" s="45"/>
      <c r="BH146" s="46"/>
      <c r="BI146" s="46"/>
      <c r="BJ146" s="47"/>
      <c r="BK146" s="45"/>
      <c r="BL146" s="46"/>
      <c r="BM146" s="46"/>
      <c r="BN146" s="47"/>
      <c r="BO146" s="29" t="str">
        <f t="shared" si="193"/>
        <v>n.é.</v>
      </c>
      <c r="BP146" s="30"/>
    </row>
    <row r="147" spans="1:68" ht="20.100000000000001" customHeight="1">
      <c r="A147" s="38" t="s">
        <v>443</v>
      </c>
      <c r="B147" s="92"/>
      <c r="C147" s="40" t="s">
        <v>444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2"/>
      <c r="AC147" s="75" t="s">
        <v>445</v>
      </c>
      <c r="AD147" s="76"/>
      <c r="AE147" s="45" t="str">
        <f t="shared" si="192"/>
        <v/>
      </c>
      <c r="AF147" s="46"/>
      <c r="AG147" s="46"/>
      <c r="AH147" s="47"/>
      <c r="AI147" s="45"/>
      <c r="AJ147" s="46"/>
      <c r="AK147" s="46"/>
      <c r="AL147" s="47"/>
      <c r="AM147" s="45"/>
      <c r="AN147" s="46"/>
      <c r="AO147" s="46"/>
      <c r="AP147" s="47"/>
      <c r="AQ147" s="45"/>
      <c r="AR147" s="46"/>
      <c r="AS147" s="46"/>
      <c r="AT147" s="47"/>
      <c r="AU147" s="45"/>
      <c r="AV147" s="46"/>
      <c r="AW147" s="46"/>
      <c r="AX147" s="47"/>
      <c r="AY147" s="45"/>
      <c r="AZ147" s="46"/>
      <c r="BA147" s="46"/>
      <c r="BB147" s="47"/>
      <c r="BC147" s="45"/>
      <c r="BD147" s="46"/>
      <c r="BE147" s="46"/>
      <c r="BF147" s="47"/>
      <c r="BG147" s="45"/>
      <c r="BH147" s="46"/>
      <c r="BI147" s="46"/>
      <c r="BJ147" s="47"/>
      <c r="BK147" s="45"/>
      <c r="BL147" s="46"/>
      <c r="BM147" s="46"/>
      <c r="BN147" s="47"/>
      <c r="BO147" s="29" t="str">
        <f t="shared" si="193"/>
        <v>n.é.</v>
      </c>
      <c r="BP147" s="30"/>
    </row>
    <row r="148" spans="1:68" ht="20.100000000000001" customHeight="1">
      <c r="A148" s="38" t="s">
        <v>446</v>
      </c>
      <c r="B148" s="92"/>
      <c r="C148" s="40" t="s">
        <v>447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2"/>
      <c r="AC148" s="75" t="s">
        <v>448</v>
      </c>
      <c r="AD148" s="76"/>
      <c r="AE148" s="45">
        <f t="shared" si="192"/>
        <v>1108</v>
      </c>
      <c r="AF148" s="46"/>
      <c r="AG148" s="46"/>
      <c r="AH148" s="47"/>
      <c r="AI148" s="45">
        <v>280</v>
      </c>
      <c r="AJ148" s="46"/>
      <c r="AK148" s="46"/>
      <c r="AL148" s="47"/>
      <c r="AM148" s="45">
        <v>828</v>
      </c>
      <c r="AN148" s="46"/>
      <c r="AO148" s="46"/>
      <c r="AP148" s="47"/>
      <c r="AQ148" s="45"/>
      <c r="AR148" s="46"/>
      <c r="AS148" s="46"/>
      <c r="AT148" s="47"/>
      <c r="AU148" s="45"/>
      <c r="AV148" s="46"/>
      <c r="AW148" s="46"/>
      <c r="AX148" s="47"/>
      <c r="AY148" s="45"/>
      <c r="AZ148" s="46"/>
      <c r="BA148" s="46"/>
      <c r="BB148" s="47"/>
      <c r="BC148" s="45"/>
      <c r="BD148" s="46"/>
      <c r="BE148" s="46"/>
      <c r="BF148" s="47"/>
      <c r="BG148" s="45"/>
      <c r="BH148" s="46"/>
      <c r="BI148" s="46"/>
      <c r="BJ148" s="47"/>
      <c r="BK148" s="45"/>
      <c r="BL148" s="46"/>
      <c r="BM148" s="46"/>
      <c r="BN148" s="47"/>
      <c r="BO148" s="29" t="str">
        <f t="shared" si="193"/>
        <v>n.é.</v>
      </c>
      <c r="BP148" s="30"/>
    </row>
    <row r="149" spans="1:68" ht="20.100000000000001" customHeight="1">
      <c r="A149" s="52" t="s">
        <v>449</v>
      </c>
      <c r="B149" s="93"/>
      <c r="C149" s="62" t="s">
        <v>450</v>
      </c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4"/>
      <c r="AC149" s="73" t="s">
        <v>451</v>
      </c>
      <c r="AD149" s="74"/>
      <c r="AE149" s="68">
        <f>SUM(AE144:AH148)</f>
        <v>3595</v>
      </c>
      <c r="AF149" s="69"/>
      <c r="AG149" s="69"/>
      <c r="AH149" s="70"/>
      <c r="AI149" s="68">
        <f>SUM(AI144:AL148)</f>
        <v>1569</v>
      </c>
      <c r="AJ149" s="69"/>
      <c r="AK149" s="69"/>
      <c r="AL149" s="70"/>
      <c r="AM149" s="68">
        <f>SUM(AM144:AP148)</f>
        <v>2026</v>
      </c>
      <c r="AN149" s="69"/>
      <c r="AO149" s="69"/>
      <c r="AP149" s="70"/>
      <c r="AQ149" s="68">
        <f t="shared" ref="AQ149" si="194">SUM(AQ144:AT148)</f>
        <v>0</v>
      </c>
      <c r="AR149" s="69"/>
      <c r="AS149" s="69"/>
      <c r="AT149" s="70"/>
      <c r="AU149" s="68">
        <f t="shared" ref="AU149" si="195">SUM(AU144:AX148)</f>
        <v>0</v>
      </c>
      <c r="AV149" s="69"/>
      <c r="AW149" s="69"/>
      <c r="AX149" s="70"/>
      <c r="AY149" s="68">
        <f t="shared" ref="AY149" si="196">SUM(AY144:BB148)</f>
        <v>0</v>
      </c>
      <c r="AZ149" s="69"/>
      <c r="BA149" s="69"/>
      <c r="BB149" s="70"/>
      <c r="BC149" s="68">
        <f t="shared" ref="BC149" si="197">SUM(BC144:BF148)</f>
        <v>0</v>
      </c>
      <c r="BD149" s="69"/>
      <c r="BE149" s="69"/>
      <c r="BF149" s="70"/>
      <c r="BG149" s="68">
        <f t="shared" ref="BG149" si="198">SUM(BG144:BJ148)</f>
        <v>0</v>
      </c>
      <c r="BH149" s="69"/>
      <c r="BI149" s="69"/>
      <c r="BJ149" s="70"/>
      <c r="BK149" s="68">
        <f t="shared" ref="BK149" si="199">SUM(BK144:BN148)</f>
        <v>0</v>
      </c>
      <c r="BL149" s="69"/>
      <c r="BM149" s="69"/>
      <c r="BN149" s="70"/>
      <c r="BO149" s="49" t="str">
        <f t="shared" si="193"/>
        <v>n.é.</v>
      </c>
      <c r="BP149" s="50"/>
    </row>
    <row r="150" spans="1:68" ht="20.100000000000001" customHeight="1">
      <c r="A150" s="52" t="s">
        <v>452</v>
      </c>
      <c r="B150" s="93"/>
      <c r="C150" s="62" t="s">
        <v>453</v>
      </c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4"/>
      <c r="AC150" s="73" t="s">
        <v>454</v>
      </c>
      <c r="AD150" s="74"/>
      <c r="AE150" s="68">
        <f>AE126+AE129+AE140+AE143+AE149</f>
        <v>13443</v>
      </c>
      <c r="AF150" s="69"/>
      <c r="AG150" s="69"/>
      <c r="AH150" s="70"/>
      <c r="AI150" s="68">
        <f>AI126+AI129+AI140+AI143+AI149</f>
        <v>6594</v>
      </c>
      <c r="AJ150" s="69"/>
      <c r="AK150" s="69"/>
      <c r="AL150" s="70"/>
      <c r="AM150" s="68">
        <f>AM126+AM129+AM140+AM143+AM149</f>
        <v>6849</v>
      </c>
      <c r="AN150" s="69"/>
      <c r="AO150" s="69"/>
      <c r="AP150" s="70"/>
      <c r="AQ150" s="68">
        <f t="shared" ref="AQ150" si="200">AQ126+AQ129+AQ140+AQ143+AQ149</f>
        <v>0</v>
      </c>
      <c r="AR150" s="69"/>
      <c r="AS150" s="69"/>
      <c r="AT150" s="70"/>
      <c r="AU150" s="68">
        <f t="shared" ref="AU150" si="201">AU126+AU129+AU140+AU143+AU149</f>
        <v>0</v>
      </c>
      <c r="AV150" s="69"/>
      <c r="AW150" s="69"/>
      <c r="AX150" s="70"/>
      <c r="AY150" s="68">
        <f t="shared" ref="AY150" si="202">AY126+AY129+AY140+AY143+AY149</f>
        <v>0</v>
      </c>
      <c r="AZ150" s="69"/>
      <c r="BA150" s="69"/>
      <c r="BB150" s="70"/>
      <c r="BC150" s="68">
        <f t="shared" ref="BC150" si="203">BC126+BC129+BC140+BC143+BC149</f>
        <v>0</v>
      </c>
      <c r="BD150" s="69"/>
      <c r="BE150" s="69"/>
      <c r="BF150" s="70"/>
      <c r="BG150" s="68">
        <f t="shared" ref="BG150" si="204">BG126+BG129+BG140+BG143+BG149</f>
        <v>0</v>
      </c>
      <c r="BH150" s="69"/>
      <c r="BI150" s="69"/>
      <c r="BJ150" s="70"/>
      <c r="BK150" s="68">
        <f t="shared" ref="BK150" si="205">BK126+BK129+BK140+BK143+BK149</f>
        <v>0</v>
      </c>
      <c r="BL150" s="69"/>
      <c r="BM150" s="69"/>
      <c r="BN150" s="70"/>
      <c r="BO150" s="49" t="str">
        <f t="shared" si="193"/>
        <v>n.é.</v>
      </c>
      <c r="BP150" s="50"/>
    </row>
    <row r="151" spans="1:68" ht="20.100000000000001" customHeight="1">
      <c r="A151" s="38" t="s">
        <v>455</v>
      </c>
      <c r="B151" s="92"/>
      <c r="C151" s="40" t="s">
        <v>456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2"/>
      <c r="AC151" s="75" t="s">
        <v>457</v>
      </c>
      <c r="AD151" s="76"/>
      <c r="AE151" s="45" t="str">
        <f t="shared" ref="AE151" si="206">IF(SUM(AI151:AP151)=0,"",SUM(AI151:AP151))</f>
        <v/>
      </c>
      <c r="AF151" s="46"/>
      <c r="AG151" s="46"/>
      <c r="AH151" s="47"/>
      <c r="AI151" s="45"/>
      <c r="AJ151" s="46"/>
      <c r="AK151" s="46"/>
      <c r="AL151" s="47"/>
      <c r="AM151" s="45"/>
      <c r="AN151" s="46"/>
      <c r="AO151" s="46"/>
      <c r="AP151" s="47"/>
      <c r="AQ151" s="45"/>
      <c r="AR151" s="46"/>
      <c r="AS151" s="46"/>
      <c r="AT151" s="47"/>
      <c r="AU151" s="45"/>
      <c r="AV151" s="46"/>
      <c r="AW151" s="46"/>
      <c r="AX151" s="47"/>
      <c r="AY151" s="45"/>
      <c r="AZ151" s="46"/>
      <c r="BA151" s="46"/>
      <c r="BB151" s="47"/>
      <c r="BC151" s="45"/>
      <c r="BD151" s="46"/>
      <c r="BE151" s="46"/>
      <c r="BF151" s="47"/>
      <c r="BG151" s="45"/>
      <c r="BH151" s="46"/>
      <c r="BI151" s="46"/>
      <c r="BJ151" s="47"/>
      <c r="BK151" s="45"/>
      <c r="BL151" s="46"/>
      <c r="BM151" s="46"/>
      <c r="BN151" s="47"/>
      <c r="BO151" s="29" t="str">
        <f t="shared" si="193"/>
        <v>n.é.</v>
      </c>
      <c r="BP151" s="30"/>
    </row>
    <row r="152" spans="1:68" ht="20.100000000000001" customHeight="1">
      <c r="A152" s="38" t="s">
        <v>458</v>
      </c>
      <c r="B152" s="92"/>
      <c r="C152" s="40" t="s">
        <v>459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2"/>
      <c r="AC152" s="75" t="s">
        <v>460</v>
      </c>
      <c r="AD152" s="76"/>
      <c r="AE152" s="45" t="str">
        <f t="shared" ref="AE152:AE158" si="207">IF(SUM(AI152:AP152)=0,"",SUM(AI152:AP152))</f>
        <v/>
      </c>
      <c r="AF152" s="46"/>
      <c r="AG152" s="46"/>
      <c r="AH152" s="47"/>
      <c r="AI152" s="45"/>
      <c r="AJ152" s="46"/>
      <c r="AK152" s="46"/>
      <c r="AL152" s="47"/>
      <c r="AM152" s="45"/>
      <c r="AN152" s="46"/>
      <c r="AO152" s="46"/>
      <c r="AP152" s="47"/>
      <c r="AQ152" s="45"/>
      <c r="AR152" s="46"/>
      <c r="AS152" s="46"/>
      <c r="AT152" s="47"/>
      <c r="AU152" s="45"/>
      <c r="AV152" s="46"/>
      <c r="AW152" s="46"/>
      <c r="AX152" s="47"/>
      <c r="AY152" s="45"/>
      <c r="AZ152" s="46"/>
      <c r="BA152" s="46"/>
      <c r="BB152" s="47"/>
      <c r="BC152" s="45"/>
      <c r="BD152" s="46"/>
      <c r="BE152" s="46"/>
      <c r="BF152" s="47"/>
      <c r="BG152" s="45"/>
      <c r="BH152" s="46"/>
      <c r="BI152" s="46"/>
      <c r="BJ152" s="47"/>
      <c r="BK152" s="45"/>
      <c r="BL152" s="46"/>
      <c r="BM152" s="46"/>
      <c r="BN152" s="47"/>
      <c r="BO152" s="29" t="str">
        <f t="shared" si="193"/>
        <v>n.é.</v>
      </c>
      <c r="BP152" s="30"/>
    </row>
    <row r="153" spans="1:68" ht="20.100000000000001" customHeight="1">
      <c r="A153" s="38" t="s">
        <v>461</v>
      </c>
      <c r="B153" s="92"/>
      <c r="C153" s="94" t="s">
        <v>462</v>
      </c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6"/>
      <c r="AC153" s="75" t="s">
        <v>463</v>
      </c>
      <c r="AD153" s="76"/>
      <c r="AE153" s="45" t="str">
        <f t="shared" si="207"/>
        <v/>
      </c>
      <c r="AF153" s="46"/>
      <c r="AG153" s="46"/>
      <c r="AH153" s="47"/>
      <c r="AI153" s="45"/>
      <c r="AJ153" s="46"/>
      <c r="AK153" s="46"/>
      <c r="AL153" s="47"/>
      <c r="AM153" s="45"/>
      <c r="AN153" s="46"/>
      <c r="AO153" s="46"/>
      <c r="AP153" s="47"/>
      <c r="AQ153" s="45"/>
      <c r="AR153" s="46"/>
      <c r="AS153" s="46"/>
      <c r="AT153" s="47"/>
      <c r="AU153" s="45"/>
      <c r="AV153" s="46"/>
      <c r="AW153" s="46"/>
      <c r="AX153" s="47"/>
      <c r="AY153" s="45"/>
      <c r="AZ153" s="46"/>
      <c r="BA153" s="46"/>
      <c r="BB153" s="47"/>
      <c r="BC153" s="45"/>
      <c r="BD153" s="46"/>
      <c r="BE153" s="46"/>
      <c r="BF153" s="47"/>
      <c r="BG153" s="45"/>
      <c r="BH153" s="46"/>
      <c r="BI153" s="46"/>
      <c r="BJ153" s="47"/>
      <c r="BK153" s="45"/>
      <c r="BL153" s="46"/>
      <c r="BM153" s="46"/>
      <c r="BN153" s="47"/>
      <c r="BO153" s="29" t="str">
        <f t="shared" si="193"/>
        <v>n.é.</v>
      </c>
      <c r="BP153" s="30"/>
    </row>
    <row r="154" spans="1:68" ht="20.100000000000001" customHeight="1">
      <c r="A154" s="38" t="s">
        <v>464</v>
      </c>
      <c r="B154" s="92"/>
      <c r="C154" s="94" t="s">
        <v>465</v>
      </c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6"/>
      <c r="AC154" s="75" t="s">
        <v>466</v>
      </c>
      <c r="AD154" s="76"/>
      <c r="AE154" s="45" t="str">
        <f t="shared" si="207"/>
        <v/>
      </c>
      <c r="AF154" s="46"/>
      <c r="AG154" s="46"/>
      <c r="AH154" s="47"/>
      <c r="AI154" s="45"/>
      <c r="AJ154" s="46"/>
      <c r="AK154" s="46"/>
      <c r="AL154" s="47"/>
      <c r="AM154" s="45"/>
      <c r="AN154" s="46"/>
      <c r="AO154" s="46"/>
      <c r="AP154" s="47"/>
      <c r="AQ154" s="45"/>
      <c r="AR154" s="46"/>
      <c r="AS154" s="46"/>
      <c r="AT154" s="47"/>
      <c r="AU154" s="45"/>
      <c r="AV154" s="46"/>
      <c r="AW154" s="46"/>
      <c r="AX154" s="47"/>
      <c r="AY154" s="45"/>
      <c r="AZ154" s="46"/>
      <c r="BA154" s="46"/>
      <c r="BB154" s="47"/>
      <c r="BC154" s="45"/>
      <c r="BD154" s="46"/>
      <c r="BE154" s="46"/>
      <c r="BF154" s="47"/>
      <c r="BG154" s="45"/>
      <c r="BH154" s="46"/>
      <c r="BI154" s="46"/>
      <c r="BJ154" s="47"/>
      <c r="BK154" s="45"/>
      <c r="BL154" s="46"/>
      <c r="BM154" s="46"/>
      <c r="BN154" s="47"/>
      <c r="BO154" s="29" t="str">
        <f t="shared" si="193"/>
        <v>n.é.</v>
      </c>
      <c r="BP154" s="30"/>
    </row>
    <row r="155" spans="1:68" ht="20.100000000000001" customHeight="1">
      <c r="A155" s="38" t="s">
        <v>467</v>
      </c>
      <c r="B155" s="92"/>
      <c r="C155" s="94" t="s">
        <v>468</v>
      </c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6"/>
      <c r="AC155" s="75" t="s">
        <v>469</v>
      </c>
      <c r="AD155" s="76"/>
      <c r="AE155" s="45" t="str">
        <f t="shared" si="207"/>
        <v/>
      </c>
      <c r="AF155" s="46"/>
      <c r="AG155" s="46"/>
      <c r="AH155" s="47"/>
      <c r="AI155" s="45"/>
      <c r="AJ155" s="46"/>
      <c r="AK155" s="46"/>
      <c r="AL155" s="47"/>
      <c r="AM155" s="45"/>
      <c r="AN155" s="46"/>
      <c r="AO155" s="46"/>
      <c r="AP155" s="47"/>
      <c r="AQ155" s="45"/>
      <c r="AR155" s="46"/>
      <c r="AS155" s="46"/>
      <c r="AT155" s="47"/>
      <c r="AU155" s="45"/>
      <c r="AV155" s="46"/>
      <c r="AW155" s="46"/>
      <c r="AX155" s="47"/>
      <c r="AY155" s="45"/>
      <c r="AZ155" s="46"/>
      <c r="BA155" s="46"/>
      <c r="BB155" s="47"/>
      <c r="BC155" s="45"/>
      <c r="BD155" s="46"/>
      <c r="BE155" s="46"/>
      <c r="BF155" s="47"/>
      <c r="BG155" s="45"/>
      <c r="BH155" s="46"/>
      <c r="BI155" s="46"/>
      <c r="BJ155" s="47"/>
      <c r="BK155" s="45"/>
      <c r="BL155" s="46"/>
      <c r="BM155" s="46"/>
      <c r="BN155" s="47"/>
      <c r="BO155" s="29" t="str">
        <f t="shared" si="193"/>
        <v>n.é.</v>
      </c>
      <c r="BP155" s="30"/>
    </row>
    <row r="156" spans="1:68" ht="20.100000000000001" customHeight="1">
      <c r="A156" s="38" t="s">
        <v>470</v>
      </c>
      <c r="B156" s="92"/>
      <c r="C156" s="40" t="s">
        <v>471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2"/>
      <c r="AC156" s="75" t="s">
        <v>472</v>
      </c>
      <c r="AD156" s="76"/>
      <c r="AE156" s="45" t="str">
        <f t="shared" si="207"/>
        <v/>
      </c>
      <c r="AF156" s="46"/>
      <c r="AG156" s="46"/>
      <c r="AH156" s="47"/>
      <c r="AI156" s="45"/>
      <c r="AJ156" s="46"/>
      <c r="AK156" s="46"/>
      <c r="AL156" s="47"/>
      <c r="AM156" s="45"/>
      <c r="AN156" s="46"/>
      <c r="AO156" s="46"/>
      <c r="AP156" s="47"/>
      <c r="AQ156" s="45"/>
      <c r="AR156" s="46"/>
      <c r="AS156" s="46"/>
      <c r="AT156" s="47"/>
      <c r="AU156" s="45"/>
      <c r="AV156" s="46"/>
      <c r="AW156" s="46"/>
      <c r="AX156" s="47"/>
      <c r="AY156" s="45"/>
      <c r="AZ156" s="46"/>
      <c r="BA156" s="46"/>
      <c r="BB156" s="47"/>
      <c r="BC156" s="45"/>
      <c r="BD156" s="46"/>
      <c r="BE156" s="46"/>
      <c r="BF156" s="47"/>
      <c r="BG156" s="45"/>
      <c r="BH156" s="46"/>
      <c r="BI156" s="46"/>
      <c r="BJ156" s="47"/>
      <c r="BK156" s="45"/>
      <c r="BL156" s="46"/>
      <c r="BM156" s="46"/>
      <c r="BN156" s="47"/>
      <c r="BO156" s="29" t="str">
        <f t="shared" si="193"/>
        <v>n.é.</v>
      </c>
      <c r="BP156" s="30"/>
    </row>
    <row r="157" spans="1:68" ht="20.100000000000001" customHeight="1">
      <c r="A157" s="38" t="s">
        <v>473</v>
      </c>
      <c r="B157" s="92"/>
      <c r="C157" s="40" t="s">
        <v>474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2"/>
      <c r="AC157" s="75" t="s">
        <v>475</v>
      </c>
      <c r="AD157" s="76"/>
      <c r="AE157" s="45">
        <f t="shared" si="207"/>
        <v>80</v>
      </c>
      <c r="AF157" s="46"/>
      <c r="AG157" s="46"/>
      <c r="AH157" s="47"/>
      <c r="AI157" s="45"/>
      <c r="AJ157" s="46"/>
      <c r="AK157" s="46"/>
      <c r="AL157" s="47"/>
      <c r="AM157" s="45">
        <v>80</v>
      </c>
      <c r="AN157" s="46"/>
      <c r="AO157" s="46"/>
      <c r="AP157" s="47"/>
      <c r="AQ157" s="45"/>
      <c r="AR157" s="46"/>
      <c r="AS157" s="46"/>
      <c r="AT157" s="47"/>
      <c r="AU157" s="45"/>
      <c r="AV157" s="46"/>
      <c r="AW157" s="46"/>
      <c r="AX157" s="47"/>
      <c r="AY157" s="45"/>
      <c r="AZ157" s="46"/>
      <c r="BA157" s="46"/>
      <c r="BB157" s="47"/>
      <c r="BC157" s="45"/>
      <c r="BD157" s="46"/>
      <c r="BE157" s="46"/>
      <c r="BF157" s="47"/>
      <c r="BG157" s="45"/>
      <c r="BH157" s="46"/>
      <c r="BI157" s="46"/>
      <c r="BJ157" s="47"/>
      <c r="BK157" s="45"/>
      <c r="BL157" s="46"/>
      <c r="BM157" s="46"/>
      <c r="BN157" s="47"/>
      <c r="BO157" s="29" t="str">
        <f t="shared" si="193"/>
        <v>n.é.</v>
      </c>
      <c r="BP157" s="30"/>
    </row>
    <row r="158" spans="1:68" ht="20.100000000000001" customHeight="1">
      <c r="A158" s="38" t="s">
        <v>476</v>
      </c>
      <c r="B158" s="92"/>
      <c r="C158" s="40" t="s">
        <v>477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2"/>
      <c r="AC158" s="75" t="s">
        <v>478</v>
      </c>
      <c r="AD158" s="76"/>
      <c r="AE158" s="45" t="str">
        <f t="shared" si="207"/>
        <v/>
      </c>
      <c r="AF158" s="46"/>
      <c r="AG158" s="46"/>
      <c r="AH158" s="47"/>
      <c r="AI158" s="45"/>
      <c r="AJ158" s="46"/>
      <c r="AK158" s="46"/>
      <c r="AL158" s="47"/>
      <c r="AM158" s="45"/>
      <c r="AN158" s="46"/>
      <c r="AO158" s="46"/>
      <c r="AP158" s="47"/>
      <c r="AQ158" s="45"/>
      <c r="AR158" s="46"/>
      <c r="AS158" s="46"/>
      <c r="AT158" s="47"/>
      <c r="AU158" s="45"/>
      <c r="AV158" s="46"/>
      <c r="AW158" s="46"/>
      <c r="AX158" s="47"/>
      <c r="AY158" s="45"/>
      <c r="AZ158" s="46"/>
      <c r="BA158" s="46"/>
      <c r="BB158" s="47"/>
      <c r="BC158" s="45"/>
      <c r="BD158" s="46"/>
      <c r="BE158" s="46"/>
      <c r="BF158" s="47"/>
      <c r="BG158" s="45"/>
      <c r="BH158" s="46"/>
      <c r="BI158" s="46"/>
      <c r="BJ158" s="47"/>
      <c r="BK158" s="45"/>
      <c r="BL158" s="46"/>
      <c r="BM158" s="46"/>
      <c r="BN158" s="47"/>
      <c r="BO158" s="29" t="str">
        <f t="shared" si="193"/>
        <v>n.é.</v>
      </c>
      <c r="BP158" s="30"/>
    </row>
    <row r="159" spans="1:68" ht="20.100000000000001" customHeight="1">
      <c r="A159" s="52" t="s">
        <v>479</v>
      </c>
      <c r="B159" s="93"/>
      <c r="C159" s="62" t="s">
        <v>480</v>
      </c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4"/>
      <c r="AC159" s="73" t="s">
        <v>481</v>
      </c>
      <c r="AD159" s="74"/>
      <c r="AE159" s="68">
        <f>SUM(AE151:AH158)</f>
        <v>80</v>
      </c>
      <c r="AF159" s="69"/>
      <c r="AG159" s="69"/>
      <c r="AH159" s="70"/>
      <c r="AI159" s="68">
        <f t="shared" ref="AI159" si="208">SUM(AI151:AL158)</f>
        <v>0</v>
      </c>
      <c r="AJ159" s="69"/>
      <c r="AK159" s="69"/>
      <c r="AL159" s="70"/>
      <c r="AM159" s="68">
        <f t="shared" ref="AM159" si="209">SUM(AM151:AP158)</f>
        <v>80</v>
      </c>
      <c r="AN159" s="69"/>
      <c r="AO159" s="69"/>
      <c r="AP159" s="70"/>
      <c r="AQ159" s="68">
        <f t="shared" ref="AQ159" si="210">SUM(AQ151:AT158)</f>
        <v>0</v>
      </c>
      <c r="AR159" s="69"/>
      <c r="AS159" s="69"/>
      <c r="AT159" s="70"/>
      <c r="AU159" s="68">
        <f t="shared" ref="AU159" si="211">SUM(AU151:AX158)</f>
        <v>0</v>
      </c>
      <c r="AV159" s="69"/>
      <c r="AW159" s="69"/>
      <c r="AX159" s="70"/>
      <c r="AY159" s="68">
        <f t="shared" ref="AY159" si="212">SUM(AY151:BB158)</f>
        <v>0</v>
      </c>
      <c r="AZ159" s="69"/>
      <c r="BA159" s="69"/>
      <c r="BB159" s="70"/>
      <c r="BC159" s="68">
        <f t="shared" ref="BC159" si="213">SUM(BC151:BF158)</f>
        <v>0</v>
      </c>
      <c r="BD159" s="69"/>
      <c r="BE159" s="69"/>
      <c r="BF159" s="70"/>
      <c r="BG159" s="68">
        <f t="shared" ref="BG159" si="214">SUM(BG151:BJ158)</f>
        <v>0</v>
      </c>
      <c r="BH159" s="69"/>
      <c r="BI159" s="69"/>
      <c r="BJ159" s="70"/>
      <c r="BK159" s="68">
        <f t="shared" ref="BK159" si="215">SUM(BK151:BN158)</f>
        <v>0</v>
      </c>
      <c r="BL159" s="69"/>
      <c r="BM159" s="69"/>
      <c r="BN159" s="70"/>
      <c r="BO159" s="49" t="str">
        <f t="shared" si="193"/>
        <v>n.é.</v>
      </c>
      <c r="BP159" s="50"/>
    </row>
    <row r="160" spans="1:68" ht="20.100000000000001" customHeight="1">
      <c r="A160" s="38" t="s">
        <v>482</v>
      </c>
      <c r="B160" s="92"/>
      <c r="C160" s="88" t="s">
        <v>483</v>
      </c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90"/>
      <c r="AC160" s="75" t="s">
        <v>484</v>
      </c>
      <c r="AD160" s="76"/>
      <c r="AE160" s="45" t="str">
        <f t="shared" ref="AE160:AE174" si="216">IF(SUM(AI160:AP160)=0,"",SUM(AI160:AP160))</f>
        <v/>
      </c>
      <c r="AF160" s="46"/>
      <c r="AG160" s="46"/>
      <c r="AH160" s="47"/>
      <c r="AI160" s="45"/>
      <c r="AJ160" s="46"/>
      <c r="AK160" s="46"/>
      <c r="AL160" s="47"/>
      <c r="AM160" s="45"/>
      <c r="AN160" s="46"/>
      <c r="AO160" s="46"/>
      <c r="AP160" s="47"/>
      <c r="AQ160" s="45"/>
      <c r="AR160" s="46"/>
      <c r="AS160" s="46"/>
      <c r="AT160" s="47"/>
      <c r="AU160" s="45"/>
      <c r="AV160" s="46"/>
      <c r="AW160" s="46"/>
      <c r="AX160" s="47"/>
      <c r="AY160" s="45"/>
      <c r="AZ160" s="46"/>
      <c r="BA160" s="46"/>
      <c r="BB160" s="47"/>
      <c r="BC160" s="45"/>
      <c r="BD160" s="46"/>
      <c r="BE160" s="46"/>
      <c r="BF160" s="47"/>
      <c r="BG160" s="45"/>
      <c r="BH160" s="46"/>
      <c r="BI160" s="46"/>
      <c r="BJ160" s="47"/>
      <c r="BK160" s="45"/>
      <c r="BL160" s="46"/>
      <c r="BM160" s="46"/>
      <c r="BN160" s="47"/>
      <c r="BO160" s="29" t="str">
        <f t="shared" si="193"/>
        <v>n.é.</v>
      </c>
      <c r="BP160" s="30"/>
    </row>
    <row r="161" spans="1:68" ht="20.100000000000001" customHeight="1">
      <c r="A161" s="38" t="s">
        <v>485</v>
      </c>
      <c r="B161" s="39"/>
      <c r="C161" s="88" t="s">
        <v>486</v>
      </c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90"/>
      <c r="AC161" s="75" t="s">
        <v>487</v>
      </c>
      <c r="AD161" s="76"/>
      <c r="AE161" s="45" t="str">
        <f t="shared" si="216"/>
        <v/>
      </c>
      <c r="AF161" s="46"/>
      <c r="AG161" s="46"/>
      <c r="AH161" s="47"/>
      <c r="AI161" s="45"/>
      <c r="AJ161" s="46"/>
      <c r="AK161" s="46"/>
      <c r="AL161" s="47"/>
      <c r="AM161" s="45"/>
      <c r="AN161" s="46"/>
      <c r="AO161" s="46"/>
      <c r="AP161" s="47"/>
      <c r="AQ161" s="45"/>
      <c r="AR161" s="46"/>
      <c r="AS161" s="46"/>
      <c r="AT161" s="47"/>
      <c r="AU161" s="45"/>
      <c r="AV161" s="46"/>
      <c r="AW161" s="46"/>
      <c r="AX161" s="47"/>
      <c r="AY161" s="45"/>
      <c r="AZ161" s="46"/>
      <c r="BA161" s="46"/>
      <c r="BB161" s="47"/>
      <c r="BC161" s="45"/>
      <c r="BD161" s="46"/>
      <c r="BE161" s="46"/>
      <c r="BF161" s="47"/>
      <c r="BG161" s="45"/>
      <c r="BH161" s="46"/>
      <c r="BI161" s="46"/>
      <c r="BJ161" s="47"/>
      <c r="BK161" s="45"/>
      <c r="BL161" s="46"/>
      <c r="BM161" s="46"/>
      <c r="BN161" s="47"/>
      <c r="BO161" s="29" t="str">
        <f t="shared" si="193"/>
        <v>n.é.</v>
      </c>
      <c r="BP161" s="30"/>
    </row>
    <row r="162" spans="1:68" ht="20.100000000000001" customHeight="1">
      <c r="A162" s="38" t="s">
        <v>488</v>
      </c>
      <c r="B162" s="39"/>
      <c r="C162" s="88" t="s">
        <v>489</v>
      </c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90"/>
      <c r="AC162" s="75" t="s">
        <v>490</v>
      </c>
      <c r="AD162" s="76"/>
      <c r="AE162" s="45" t="str">
        <f t="shared" si="216"/>
        <v/>
      </c>
      <c r="AF162" s="46"/>
      <c r="AG162" s="46"/>
      <c r="AH162" s="47"/>
      <c r="AI162" s="45"/>
      <c r="AJ162" s="46"/>
      <c r="AK162" s="46"/>
      <c r="AL162" s="47"/>
      <c r="AM162" s="45"/>
      <c r="AN162" s="46"/>
      <c r="AO162" s="46"/>
      <c r="AP162" s="47"/>
      <c r="AQ162" s="45"/>
      <c r="AR162" s="46"/>
      <c r="AS162" s="46"/>
      <c r="AT162" s="47"/>
      <c r="AU162" s="45"/>
      <c r="AV162" s="46"/>
      <c r="AW162" s="46"/>
      <c r="AX162" s="47"/>
      <c r="AY162" s="45"/>
      <c r="AZ162" s="46"/>
      <c r="BA162" s="46"/>
      <c r="BB162" s="47"/>
      <c r="BC162" s="45"/>
      <c r="BD162" s="46"/>
      <c r="BE162" s="46"/>
      <c r="BF162" s="47"/>
      <c r="BG162" s="45"/>
      <c r="BH162" s="46"/>
      <c r="BI162" s="46"/>
      <c r="BJ162" s="47"/>
      <c r="BK162" s="45"/>
      <c r="BL162" s="46"/>
      <c r="BM162" s="46"/>
      <c r="BN162" s="47"/>
      <c r="BO162" s="29" t="str">
        <f t="shared" si="193"/>
        <v>n.é.</v>
      </c>
      <c r="BP162" s="30"/>
    </row>
    <row r="163" spans="1:68" ht="20.100000000000001" customHeight="1">
      <c r="A163" s="38" t="s">
        <v>491</v>
      </c>
      <c r="B163" s="39"/>
      <c r="C163" s="88" t="s">
        <v>492</v>
      </c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90"/>
      <c r="AC163" s="75" t="s">
        <v>493</v>
      </c>
      <c r="AD163" s="76"/>
      <c r="AE163" s="45" t="str">
        <f t="shared" si="216"/>
        <v/>
      </c>
      <c r="AF163" s="46"/>
      <c r="AG163" s="46"/>
      <c r="AH163" s="47"/>
      <c r="AI163" s="45"/>
      <c r="AJ163" s="46"/>
      <c r="AK163" s="46"/>
      <c r="AL163" s="47"/>
      <c r="AM163" s="45"/>
      <c r="AN163" s="46"/>
      <c r="AO163" s="46"/>
      <c r="AP163" s="47"/>
      <c r="AQ163" s="45"/>
      <c r="AR163" s="46"/>
      <c r="AS163" s="46"/>
      <c r="AT163" s="47"/>
      <c r="AU163" s="45"/>
      <c r="AV163" s="46"/>
      <c r="AW163" s="46"/>
      <c r="AX163" s="47"/>
      <c r="AY163" s="45"/>
      <c r="AZ163" s="46"/>
      <c r="BA163" s="46"/>
      <c r="BB163" s="47"/>
      <c r="BC163" s="45"/>
      <c r="BD163" s="46"/>
      <c r="BE163" s="46"/>
      <c r="BF163" s="47"/>
      <c r="BG163" s="45"/>
      <c r="BH163" s="46"/>
      <c r="BI163" s="46"/>
      <c r="BJ163" s="47"/>
      <c r="BK163" s="45"/>
      <c r="BL163" s="46"/>
      <c r="BM163" s="46"/>
      <c r="BN163" s="47"/>
      <c r="BO163" s="29" t="str">
        <f t="shared" si="193"/>
        <v>n.é.</v>
      </c>
      <c r="BP163" s="30"/>
    </row>
    <row r="164" spans="1:68" ht="20.100000000000001" customHeight="1">
      <c r="A164" s="38" t="s">
        <v>494</v>
      </c>
      <c r="B164" s="39"/>
      <c r="C164" s="88" t="s">
        <v>495</v>
      </c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90"/>
      <c r="AC164" s="75" t="s">
        <v>496</v>
      </c>
      <c r="AD164" s="76"/>
      <c r="AE164" s="45" t="str">
        <f t="shared" si="216"/>
        <v/>
      </c>
      <c r="AF164" s="46"/>
      <c r="AG164" s="46"/>
      <c r="AH164" s="47"/>
      <c r="AI164" s="45"/>
      <c r="AJ164" s="46"/>
      <c r="AK164" s="46"/>
      <c r="AL164" s="47"/>
      <c r="AM164" s="45"/>
      <c r="AN164" s="46"/>
      <c r="AO164" s="46"/>
      <c r="AP164" s="47"/>
      <c r="AQ164" s="45"/>
      <c r="AR164" s="46"/>
      <c r="AS164" s="46"/>
      <c r="AT164" s="47"/>
      <c r="AU164" s="45"/>
      <c r="AV164" s="46"/>
      <c r="AW164" s="46"/>
      <c r="AX164" s="47"/>
      <c r="AY164" s="45"/>
      <c r="AZ164" s="46"/>
      <c r="BA164" s="46"/>
      <c r="BB164" s="47"/>
      <c r="BC164" s="45"/>
      <c r="BD164" s="46"/>
      <c r="BE164" s="46"/>
      <c r="BF164" s="47"/>
      <c r="BG164" s="45"/>
      <c r="BH164" s="46"/>
      <c r="BI164" s="46"/>
      <c r="BJ164" s="47"/>
      <c r="BK164" s="45"/>
      <c r="BL164" s="46"/>
      <c r="BM164" s="46"/>
      <c r="BN164" s="47"/>
      <c r="BO164" s="29" t="str">
        <f t="shared" si="193"/>
        <v>n.é.</v>
      </c>
      <c r="BP164" s="30"/>
    </row>
    <row r="165" spans="1:68" ht="20.100000000000001" customHeight="1">
      <c r="A165" s="38" t="s">
        <v>497</v>
      </c>
      <c r="B165" s="39"/>
      <c r="C165" s="88" t="s">
        <v>498</v>
      </c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90"/>
      <c r="AC165" s="75" t="s">
        <v>499</v>
      </c>
      <c r="AD165" s="76"/>
      <c r="AE165" s="45" t="str">
        <f t="shared" si="216"/>
        <v/>
      </c>
      <c r="AF165" s="46"/>
      <c r="AG165" s="46"/>
      <c r="AH165" s="47"/>
      <c r="AI165" s="45"/>
      <c r="AJ165" s="46"/>
      <c r="AK165" s="46"/>
      <c r="AL165" s="47"/>
      <c r="AM165" s="45"/>
      <c r="AN165" s="46"/>
      <c r="AO165" s="46"/>
      <c r="AP165" s="47"/>
      <c r="AQ165" s="45"/>
      <c r="AR165" s="46"/>
      <c r="AS165" s="46"/>
      <c r="AT165" s="47"/>
      <c r="AU165" s="45"/>
      <c r="AV165" s="46"/>
      <c r="AW165" s="46"/>
      <c r="AX165" s="47"/>
      <c r="AY165" s="45"/>
      <c r="AZ165" s="46"/>
      <c r="BA165" s="46"/>
      <c r="BB165" s="47"/>
      <c r="BC165" s="45"/>
      <c r="BD165" s="46"/>
      <c r="BE165" s="46"/>
      <c r="BF165" s="47"/>
      <c r="BG165" s="45"/>
      <c r="BH165" s="46"/>
      <c r="BI165" s="46"/>
      <c r="BJ165" s="47"/>
      <c r="BK165" s="45"/>
      <c r="BL165" s="46"/>
      <c r="BM165" s="46"/>
      <c r="BN165" s="47"/>
      <c r="BO165" s="29" t="str">
        <f t="shared" si="193"/>
        <v>n.é.</v>
      </c>
      <c r="BP165" s="30"/>
    </row>
    <row r="166" spans="1:68" ht="20.100000000000001" customHeight="1">
      <c r="A166" s="38" t="s">
        <v>500</v>
      </c>
      <c r="B166" s="39"/>
      <c r="C166" s="88" t="s">
        <v>501</v>
      </c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90"/>
      <c r="AC166" s="75" t="s">
        <v>502</v>
      </c>
      <c r="AD166" s="76"/>
      <c r="AE166" s="45" t="str">
        <f t="shared" si="216"/>
        <v/>
      </c>
      <c r="AF166" s="46"/>
      <c r="AG166" s="46"/>
      <c r="AH166" s="47"/>
      <c r="AI166" s="45"/>
      <c r="AJ166" s="46"/>
      <c r="AK166" s="46"/>
      <c r="AL166" s="47"/>
      <c r="AM166" s="45"/>
      <c r="AN166" s="46"/>
      <c r="AO166" s="46"/>
      <c r="AP166" s="47"/>
      <c r="AQ166" s="45"/>
      <c r="AR166" s="46"/>
      <c r="AS166" s="46"/>
      <c r="AT166" s="47"/>
      <c r="AU166" s="45"/>
      <c r="AV166" s="46"/>
      <c r="AW166" s="46"/>
      <c r="AX166" s="47"/>
      <c r="AY166" s="45"/>
      <c r="AZ166" s="46"/>
      <c r="BA166" s="46"/>
      <c r="BB166" s="47"/>
      <c r="BC166" s="45"/>
      <c r="BD166" s="46"/>
      <c r="BE166" s="46"/>
      <c r="BF166" s="47"/>
      <c r="BG166" s="45"/>
      <c r="BH166" s="46"/>
      <c r="BI166" s="46"/>
      <c r="BJ166" s="47"/>
      <c r="BK166" s="45"/>
      <c r="BL166" s="46"/>
      <c r="BM166" s="46"/>
      <c r="BN166" s="47"/>
      <c r="BO166" s="29" t="str">
        <f t="shared" si="193"/>
        <v>n.é.</v>
      </c>
      <c r="BP166" s="30"/>
    </row>
    <row r="167" spans="1:68" ht="20.100000000000001" customHeight="1">
      <c r="A167" s="38" t="s">
        <v>503</v>
      </c>
      <c r="B167" s="39"/>
      <c r="C167" s="88" t="s">
        <v>504</v>
      </c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90"/>
      <c r="AC167" s="75" t="s">
        <v>505</v>
      </c>
      <c r="AD167" s="76"/>
      <c r="AE167" s="45" t="str">
        <f t="shared" si="216"/>
        <v/>
      </c>
      <c r="AF167" s="46"/>
      <c r="AG167" s="46"/>
      <c r="AH167" s="47"/>
      <c r="AI167" s="45"/>
      <c r="AJ167" s="46"/>
      <c r="AK167" s="46"/>
      <c r="AL167" s="47"/>
      <c r="AM167" s="45"/>
      <c r="AN167" s="46"/>
      <c r="AO167" s="46"/>
      <c r="AP167" s="47"/>
      <c r="AQ167" s="45"/>
      <c r="AR167" s="46"/>
      <c r="AS167" s="46"/>
      <c r="AT167" s="47"/>
      <c r="AU167" s="45"/>
      <c r="AV167" s="46"/>
      <c r="AW167" s="46"/>
      <c r="AX167" s="47"/>
      <c r="AY167" s="45"/>
      <c r="AZ167" s="46"/>
      <c r="BA167" s="46"/>
      <c r="BB167" s="47"/>
      <c r="BC167" s="45"/>
      <c r="BD167" s="46"/>
      <c r="BE167" s="46"/>
      <c r="BF167" s="47"/>
      <c r="BG167" s="45"/>
      <c r="BH167" s="46"/>
      <c r="BI167" s="46"/>
      <c r="BJ167" s="47"/>
      <c r="BK167" s="45"/>
      <c r="BL167" s="46"/>
      <c r="BM167" s="46"/>
      <c r="BN167" s="47"/>
      <c r="BO167" s="29" t="str">
        <f t="shared" si="193"/>
        <v>n.é.</v>
      </c>
      <c r="BP167" s="30"/>
    </row>
    <row r="168" spans="1:68" ht="20.100000000000001" customHeight="1">
      <c r="A168" s="38" t="s">
        <v>506</v>
      </c>
      <c r="B168" s="39"/>
      <c r="C168" s="88" t="s">
        <v>507</v>
      </c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90"/>
      <c r="AC168" s="75" t="s">
        <v>508</v>
      </c>
      <c r="AD168" s="76"/>
      <c r="AE168" s="45" t="str">
        <f t="shared" si="216"/>
        <v/>
      </c>
      <c r="AF168" s="46"/>
      <c r="AG168" s="46"/>
      <c r="AH168" s="47"/>
      <c r="AI168" s="45"/>
      <c r="AJ168" s="46"/>
      <c r="AK168" s="46"/>
      <c r="AL168" s="47"/>
      <c r="AM168" s="45"/>
      <c r="AN168" s="46"/>
      <c r="AO168" s="46"/>
      <c r="AP168" s="47"/>
      <c r="AQ168" s="45"/>
      <c r="AR168" s="46"/>
      <c r="AS168" s="46"/>
      <c r="AT168" s="47"/>
      <c r="AU168" s="45"/>
      <c r="AV168" s="46"/>
      <c r="AW168" s="46"/>
      <c r="AX168" s="47"/>
      <c r="AY168" s="45"/>
      <c r="AZ168" s="46"/>
      <c r="BA168" s="46"/>
      <c r="BB168" s="47"/>
      <c r="BC168" s="45"/>
      <c r="BD168" s="46"/>
      <c r="BE168" s="46"/>
      <c r="BF168" s="47"/>
      <c r="BG168" s="45"/>
      <c r="BH168" s="46"/>
      <c r="BI168" s="46"/>
      <c r="BJ168" s="47"/>
      <c r="BK168" s="45"/>
      <c r="BL168" s="46"/>
      <c r="BM168" s="46"/>
      <c r="BN168" s="47"/>
      <c r="BO168" s="29" t="str">
        <f t="shared" si="193"/>
        <v>n.é.</v>
      </c>
      <c r="BP168" s="30"/>
    </row>
    <row r="169" spans="1:68" ht="20.100000000000001" customHeight="1">
      <c r="A169" s="38" t="s">
        <v>509</v>
      </c>
      <c r="B169" s="39"/>
      <c r="C169" s="88" t="s">
        <v>510</v>
      </c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90"/>
      <c r="AC169" s="75" t="s">
        <v>511</v>
      </c>
      <c r="AD169" s="76"/>
      <c r="AE169" s="45" t="str">
        <f t="shared" si="216"/>
        <v/>
      </c>
      <c r="AF169" s="46"/>
      <c r="AG169" s="46"/>
      <c r="AH169" s="47"/>
      <c r="AI169" s="45"/>
      <c r="AJ169" s="46"/>
      <c r="AK169" s="46"/>
      <c r="AL169" s="47"/>
      <c r="AM169" s="45"/>
      <c r="AN169" s="46"/>
      <c r="AO169" s="46"/>
      <c r="AP169" s="47"/>
      <c r="AQ169" s="45"/>
      <c r="AR169" s="46"/>
      <c r="AS169" s="46"/>
      <c r="AT169" s="47"/>
      <c r="AU169" s="45"/>
      <c r="AV169" s="46"/>
      <c r="AW169" s="46"/>
      <c r="AX169" s="47"/>
      <c r="AY169" s="45"/>
      <c r="AZ169" s="46"/>
      <c r="BA169" s="46"/>
      <c r="BB169" s="47"/>
      <c r="BC169" s="45"/>
      <c r="BD169" s="46"/>
      <c r="BE169" s="46"/>
      <c r="BF169" s="47"/>
      <c r="BG169" s="45"/>
      <c r="BH169" s="46"/>
      <c r="BI169" s="46"/>
      <c r="BJ169" s="47"/>
      <c r="BK169" s="45"/>
      <c r="BL169" s="46"/>
      <c r="BM169" s="46"/>
      <c r="BN169" s="47"/>
      <c r="BO169" s="29" t="str">
        <f t="shared" si="193"/>
        <v>n.é.</v>
      </c>
      <c r="BP169" s="30"/>
    </row>
    <row r="170" spans="1:68" ht="20.100000000000001" customHeight="1">
      <c r="A170" s="38" t="s">
        <v>512</v>
      </c>
      <c r="B170" s="39"/>
      <c r="C170" s="88" t="s">
        <v>513</v>
      </c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90"/>
      <c r="AC170" s="75" t="s">
        <v>514</v>
      </c>
      <c r="AD170" s="76"/>
      <c r="AE170" s="45" t="str">
        <f t="shared" si="216"/>
        <v/>
      </c>
      <c r="AF170" s="46"/>
      <c r="AG170" s="46"/>
      <c r="AH170" s="47"/>
      <c r="AI170" s="45"/>
      <c r="AJ170" s="46"/>
      <c r="AK170" s="46"/>
      <c r="AL170" s="47"/>
      <c r="AM170" s="45"/>
      <c r="AN170" s="46"/>
      <c r="AO170" s="46"/>
      <c r="AP170" s="47"/>
      <c r="AQ170" s="45"/>
      <c r="AR170" s="46"/>
      <c r="AS170" s="46"/>
      <c r="AT170" s="47"/>
      <c r="AU170" s="45"/>
      <c r="AV170" s="46"/>
      <c r="AW170" s="46"/>
      <c r="AX170" s="47"/>
      <c r="AY170" s="45"/>
      <c r="AZ170" s="46"/>
      <c r="BA170" s="46"/>
      <c r="BB170" s="47"/>
      <c r="BC170" s="45"/>
      <c r="BD170" s="46"/>
      <c r="BE170" s="46"/>
      <c r="BF170" s="47"/>
      <c r="BG170" s="45"/>
      <c r="BH170" s="46"/>
      <c r="BI170" s="46"/>
      <c r="BJ170" s="47"/>
      <c r="BK170" s="45"/>
      <c r="BL170" s="46"/>
      <c r="BM170" s="46"/>
      <c r="BN170" s="47"/>
      <c r="BO170" s="29" t="str">
        <f t="shared" si="193"/>
        <v>n.é.</v>
      </c>
      <c r="BP170" s="30"/>
    </row>
    <row r="171" spans="1:68" ht="20.100000000000001" customHeight="1">
      <c r="A171" s="38" t="s">
        <v>515</v>
      </c>
      <c r="B171" s="39"/>
      <c r="C171" s="85" t="s">
        <v>516</v>
      </c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6"/>
      <c r="AB171" s="87"/>
      <c r="AC171" s="75" t="s">
        <v>517</v>
      </c>
      <c r="AD171" s="76"/>
      <c r="AE171" s="45" t="str">
        <f t="shared" si="216"/>
        <v/>
      </c>
      <c r="AF171" s="46"/>
      <c r="AG171" s="46"/>
      <c r="AH171" s="47"/>
      <c r="AI171" s="45"/>
      <c r="AJ171" s="46"/>
      <c r="AK171" s="46"/>
      <c r="AL171" s="47"/>
      <c r="AM171" s="45"/>
      <c r="AN171" s="46"/>
      <c r="AO171" s="46"/>
      <c r="AP171" s="47"/>
      <c r="AQ171" s="45"/>
      <c r="AR171" s="46"/>
      <c r="AS171" s="46"/>
      <c r="AT171" s="47"/>
      <c r="AU171" s="45"/>
      <c r="AV171" s="46"/>
      <c r="AW171" s="46"/>
      <c r="AX171" s="47"/>
      <c r="AY171" s="45"/>
      <c r="AZ171" s="46"/>
      <c r="BA171" s="46"/>
      <c r="BB171" s="47"/>
      <c r="BC171" s="45"/>
      <c r="BD171" s="46"/>
      <c r="BE171" s="46"/>
      <c r="BF171" s="47"/>
      <c r="BG171" s="45"/>
      <c r="BH171" s="46"/>
      <c r="BI171" s="46"/>
      <c r="BJ171" s="47"/>
      <c r="BK171" s="45"/>
      <c r="BL171" s="46"/>
      <c r="BM171" s="46"/>
      <c r="BN171" s="47"/>
      <c r="BO171" s="29" t="str">
        <f t="shared" si="193"/>
        <v>n.é.</v>
      </c>
      <c r="BP171" s="30"/>
    </row>
    <row r="172" spans="1:68" ht="20.100000000000001" customHeight="1">
      <c r="A172" s="38" t="s">
        <v>518</v>
      </c>
      <c r="B172" s="39"/>
      <c r="C172" s="88" t="s">
        <v>519</v>
      </c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90"/>
      <c r="AC172" s="75" t="s">
        <v>520</v>
      </c>
      <c r="AD172" s="91"/>
      <c r="AE172" s="45" t="str">
        <f t="shared" si="216"/>
        <v/>
      </c>
      <c r="AF172" s="46"/>
      <c r="AG172" s="46"/>
      <c r="AH172" s="47"/>
      <c r="AI172" s="45"/>
      <c r="AJ172" s="46"/>
      <c r="AK172" s="46"/>
      <c r="AL172" s="47"/>
      <c r="AM172" s="45"/>
      <c r="AN172" s="46"/>
      <c r="AO172" s="46"/>
      <c r="AP172" s="47"/>
      <c r="AQ172" s="45"/>
      <c r="AR172" s="46"/>
      <c r="AS172" s="46"/>
      <c r="AT172" s="47"/>
      <c r="AU172" s="45"/>
      <c r="AV172" s="46"/>
      <c r="AW172" s="46"/>
      <c r="AX172" s="47"/>
      <c r="AY172" s="45"/>
      <c r="AZ172" s="46"/>
      <c r="BA172" s="46"/>
      <c r="BB172" s="47"/>
      <c r="BC172" s="45"/>
      <c r="BD172" s="46"/>
      <c r="BE172" s="46"/>
      <c r="BF172" s="47"/>
      <c r="BG172" s="45"/>
      <c r="BH172" s="46"/>
      <c r="BI172" s="46"/>
      <c r="BJ172" s="47"/>
      <c r="BK172" s="45"/>
      <c r="BL172" s="46"/>
      <c r="BM172" s="46"/>
      <c r="BN172" s="47"/>
      <c r="BO172" s="29" t="str">
        <f t="shared" si="193"/>
        <v>n.é.</v>
      </c>
      <c r="BP172" s="30"/>
    </row>
    <row r="173" spans="1:68" ht="20.100000000000001" customHeight="1">
      <c r="A173" s="38" t="s">
        <v>521</v>
      </c>
      <c r="B173" s="39"/>
      <c r="C173" s="88" t="s">
        <v>522</v>
      </c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90"/>
      <c r="AC173" s="75" t="s">
        <v>523</v>
      </c>
      <c r="AD173" s="91"/>
      <c r="AE173" s="45" t="str">
        <f t="shared" si="216"/>
        <v/>
      </c>
      <c r="AF173" s="46"/>
      <c r="AG173" s="46"/>
      <c r="AH173" s="47"/>
      <c r="AI173" s="45"/>
      <c r="AJ173" s="46"/>
      <c r="AK173" s="46"/>
      <c r="AL173" s="47"/>
      <c r="AM173" s="45"/>
      <c r="AN173" s="46"/>
      <c r="AO173" s="46"/>
      <c r="AP173" s="47"/>
      <c r="AQ173" s="45"/>
      <c r="AR173" s="46"/>
      <c r="AS173" s="46"/>
      <c r="AT173" s="47"/>
      <c r="AU173" s="45"/>
      <c r="AV173" s="46"/>
      <c r="AW173" s="46"/>
      <c r="AX173" s="47"/>
      <c r="AY173" s="45"/>
      <c r="AZ173" s="46"/>
      <c r="BA173" s="46"/>
      <c r="BB173" s="47"/>
      <c r="BC173" s="45"/>
      <c r="BD173" s="46"/>
      <c r="BE173" s="46"/>
      <c r="BF173" s="47"/>
      <c r="BG173" s="45"/>
      <c r="BH173" s="46"/>
      <c r="BI173" s="46"/>
      <c r="BJ173" s="47"/>
      <c r="BK173" s="45"/>
      <c r="BL173" s="46"/>
      <c r="BM173" s="46"/>
      <c r="BN173" s="47"/>
      <c r="BO173" s="29" t="str">
        <f t="shared" si="193"/>
        <v>n.é.</v>
      </c>
      <c r="BP173" s="30"/>
    </row>
    <row r="174" spans="1:68" ht="20.100000000000001" customHeight="1">
      <c r="A174" s="38" t="s">
        <v>524</v>
      </c>
      <c r="B174" s="39"/>
      <c r="C174" s="85" t="s">
        <v>525</v>
      </c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  <c r="AB174" s="87"/>
      <c r="AC174" s="75" t="s">
        <v>526</v>
      </c>
      <c r="AD174" s="76"/>
      <c r="AE174" s="45" t="str">
        <f t="shared" si="216"/>
        <v/>
      </c>
      <c r="AF174" s="46"/>
      <c r="AG174" s="46"/>
      <c r="AH174" s="47"/>
      <c r="AI174" s="45"/>
      <c r="AJ174" s="46"/>
      <c r="AK174" s="46"/>
      <c r="AL174" s="47"/>
      <c r="AM174" s="45"/>
      <c r="AN174" s="46"/>
      <c r="AO174" s="46"/>
      <c r="AP174" s="47"/>
      <c r="AQ174" s="45"/>
      <c r="AR174" s="46"/>
      <c r="AS174" s="46"/>
      <c r="AT174" s="47"/>
      <c r="AU174" s="80" t="s">
        <v>401</v>
      </c>
      <c r="AV174" s="81"/>
      <c r="AW174" s="81"/>
      <c r="AX174" s="82"/>
      <c r="AY174" s="80" t="s">
        <v>401</v>
      </c>
      <c r="AZ174" s="81"/>
      <c r="BA174" s="81"/>
      <c r="BB174" s="82"/>
      <c r="BC174" s="80" t="s">
        <v>401</v>
      </c>
      <c r="BD174" s="81"/>
      <c r="BE174" s="81"/>
      <c r="BF174" s="82"/>
      <c r="BG174" s="80" t="s">
        <v>401</v>
      </c>
      <c r="BH174" s="81"/>
      <c r="BI174" s="81"/>
      <c r="BJ174" s="82"/>
      <c r="BK174" s="80" t="s">
        <v>401</v>
      </c>
      <c r="BL174" s="81"/>
      <c r="BM174" s="81"/>
      <c r="BN174" s="82"/>
      <c r="BO174" s="83" t="s">
        <v>527</v>
      </c>
      <c r="BP174" s="84"/>
    </row>
    <row r="175" spans="1:68" ht="20.100000000000001" customHeight="1">
      <c r="A175" s="52" t="s">
        <v>528</v>
      </c>
      <c r="B175" s="53"/>
      <c r="C175" s="62" t="s">
        <v>529</v>
      </c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4"/>
      <c r="AC175" s="73" t="s">
        <v>530</v>
      </c>
      <c r="AD175" s="74"/>
      <c r="AE175" s="68">
        <f>SUM(AE160:AH174)</f>
        <v>0</v>
      </c>
      <c r="AF175" s="69"/>
      <c r="AG175" s="69"/>
      <c r="AH175" s="70"/>
      <c r="AI175" s="68">
        <f t="shared" ref="AI175" si="217">SUM(AI160:AL174)</f>
        <v>0</v>
      </c>
      <c r="AJ175" s="69"/>
      <c r="AK175" s="69"/>
      <c r="AL175" s="70"/>
      <c r="AM175" s="68">
        <f t="shared" ref="AM175" si="218">SUM(AM160:AP174)</f>
        <v>0</v>
      </c>
      <c r="AN175" s="69"/>
      <c r="AO175" s="69"/>
      <c r="AP175" s="70"/>
      <c r="AQ175" s="68">
        <f t="shared" ref="AQ175" si="219">SUM(AQ160:AT174)</f>
        <v>0</v>
      </c>
      <c r="AR175" s="69"/>
      <c r="AS175" s="69"/>
      <c r="AT175" s="70"/>
      <c r="AU175" s="68">
        <f t="shared" ref="AU175" si="220">SUM(AU160:AX174)</f>
        <v>0</v>
      </c>
      <c r="AV175" s="69"/>
      <c r="AW175" s="69"/>
      <c r="AX175" s="70"/>
      <c r="AY175" s="68">
        <f t="shared" ref="AY175" si="221">SUM(AY160:BB174)</f>
        <v>0</v>
      </c>
      <c r="AZ175" s="69"/>
      <c r="BA175" s="69"/>
      <c r="BB175" s="70"/>
      <c r="BC175" s="68">
        <f t="shared" ref="BC175" si="222">SUM(BC160:BF174)</f>
        <v>0</v>
      </c>
      <c r="BD175" s="69"/>
      <c r="BE175" s="69"/>
      <c r="BF175" s="70"/>
      <c r="BG175" s="68">
        <f t="shared" ref="BG175" si="223">SUM(BG160:BJ174)</f>
        <v>0</v>
      </c>
      <c r="BH175" s="69"/>
      <c r="BI175" s="69"/>
      <c r="BJ175" s="70"/>
      <c r="BK175" s="68">
        <f t="shared" ref="BK175" si="224">SUM(BK160:BN174)</f>
        <v>0</v>
      </c>
      <c r="BL175" s="69"/>
      <c r="BM175" s="69"/>
      <c r="BN175" s="70"/>
      <c r="BO175" s="49" t="str">
        <f t="shared" si="193"/>
        <v>n.é.</v>
      </c>
      <c r="BP175" s="50"/>
    </row>
    <row r="176" spans="1:68" ht="20.100000000000001" customHeight="1">
      <c r="A176" s="38" t="s">
        <v>531</v>
      </c>
      <c r="B176" s="39"/>
      <c r="C176" s="77" t="s">
        <v>532</v>
      </c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9"/>
      <c r="AC176" s="75" t="s">
        <v>533</v>
      </c>
      <c r="AD176" s="76"/>
      <c r="AE176" s="45" t="str">
        <f t="shared" ref="AE176:AE182" si="225">IF(SUM(AI176:AP176)=0,"",SUM(AI176:AP176))</f>
        <v/>
      </c>
      <c r="AF176" s="46"/>
      <c r="AG176" s="46"/>
      <c r="AH176" s="47"/>
      <c r="AI176" s="45"/>
      <c r="AJ176" s="46"/>
      <c r="AK176" s="46"/>
      <c r="AL176" s="47"/>
      <c r="AM176" s="45"/>
      <c r="AN176" s="46"/>
      <c r="AO176" s="46"/>
      <c r="AP176" s="47"/>
      <c r="AQ176" s="45"/>
      <c r="AR176" s="46"/>
      <c r="AS176" s="46"/>
      <c r="AT176" s="47"/>
      <c r="AU176" s="45"/>
      <c r="AV176" s="46"/>
      <c r="AW176" s="46"/>
      <c r="AX176" s="47"/>
      <c r="AY176" s="45"/>
      <c r="AZ176" s="46"/>
      <c r="BA176" s="46"/>
      <c r="BB176" s="47"/>
      <c r="BC176" s="45"/>
      <c r="BD176" s="46"/>
      <c r="BE176" s="46"/>
      <c r="BF176" s="47"/>
      <c r="BG176" s="45"/>
      <c r="BH176" s="46"/>
      <c r="BI176" s="46"/>
      <c r="BJ176" s="47"/>
      <c r="BK176" s="45"/>
      <c r="BL176" s="46"/>
      <c r="BM176" s="46"/>
      <c r="BN176" s="47"/>
      <c r="BO176" s="29" t="str">
        <f t="shared" si="193"/>
        <v>n.é.</v>
      </c>
      <c r="BP176" s="30"/>
    </row>
    <row r="177" spans="1:68" ht="20.100000000000001" customHeight="1">
      <c r="A177" s="38" t="s">
        <v>534</v>
      </c>
      <c r="B177" s="39"/>
      <c r="C177" s="77" t="s">
        <v>535</v>
      </c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9"/>
      <c r="AC177" s="75" t="s">
        <v>536</v>
      </c>
      <c r="AD177" s="76"/>
      <c r="AE177" s="45" t="str">
        <f t="shared" si="225"/>
        <v/>
      </c>
      <c r="AF177" s="46"/>
      <c r="AG177" s="46"/>
      <c r="AH177" s="47"/>
      <c r="AI177" s="45"/>
      <c r="AJ177" s="46"/>
      <c r="AK177" s="46"/>
      <c r="AL177" s="47"/>
      <c r="AM177" s="45"/>
      <c r="AN177" s="46"/>
      <c r="AO177" s="46"/>
      <c r="AP177" s="47"/>
      <c r="AQ177" s="45"/>
      <c r="AR177" s="46"/>
      <c r="AS177" s="46"/>
      <c r="AT177" s="47"/>
      <c r="AU177" s="45"/>
      <c r="AV177" s="46"/>
      <c r="AW177" s="46"/>
      <c r="AX177" s="47"/>
      <c r="AY177" s="45"/>
      <c r="AZ177" s="46"/>
      <c r="BA177" s="46"/>
      <c r="BB177" s="47"/>
      <c r="BC177" s="45"/>
      <c r="BD177" s="46"/>
      <c r="BE177" s="46"/>
      <c r="BF177" s="47"/>
      <c r="BG177" s="45"/>
      <c r="BH177" s="46"/>
      <c r="BI177" s="46"/>
      <c r="BJ177" s="47"/>
      <c r="BK177" s="45"/>
      <c r="BL177" s="46"/>
      <c r="BM177" s="46"/>
      <c r="BN177" s="47"/>
      <c r="BO177" s="29" t="str">
        <f t="shared" si="193"/>
        <v>n.é.</v>
      </c>
      <c r="BP177" s="30"/>
    </row>
    <row r="178" spans="1:68" ht="20.100000000000001" customHeight="1">
      <c r="A178" s="38" t="s">
        <v>537</v>
      </c>
      <c r="B178" s="39"/>
      <c r="C178" s="77" t="s">
        <v>538</v>
      </c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9"/>
      <c r="AC178" s="75" t="s">
        <v>539</v>
      </c>
      <c r="AD178" s="76"/>
      <c r="AE178" s="45" t="str">
        <f t="shared" si="225"/>
        <v/>
      </c>
      <c r="AF178" s="46"/>
      <c r="AG178" s="46"/>
      <c r="AH178" s="47"/>
      <c r="AI178" s="45"/>
      <c r="AJ178" s="46"/>
      <c r="AK178" s="46"/>
      <c r="AL178" s="47"/>
      <c r="AM178" s="45"/>
      <c r="AN178" s="46"/>
      <c r="AO178" s="46"/>
      <c r="AP178" s="47"/>
      <c r="AQ178" s="45"/>
      <c r="AR178" s="46"/>
      <c r="AS178" s="46"/>
      <c r="AT178" s="47"/>
      <c r="AU178" s="45"/>
      <c r="AV178" s="46"/>
      <c r="AW178" s="46"/>
      <c r="AX178" s="47"/>
      <c r="AY178" s="45"/>
      <c r="AZ178" s="46"/>
      <c r="BA178" s="46"/>
      <c r="BB178" s="47"/>
      <c r="BC178" s="45"/>
      <c r="BD178" s="46"/>
      <c r="BE178" s="46"/>
      <c r="BF178" s="47"/>
      <c r="BG178" s="45"/>
      <c r="BH178" s="46"/>
      <c r="BI178" s="46"/>
      <c r="BJ178" s="47"/>
      <c r="BK178" s="45"/>
      <c r="BL178" s="46"/>
      <c r="BM178" s="46"/>
      <c r="BN178" s="47"/>
      <c r="BO178" s="29" t="str">
        <f t="shared" si="193"/>
        <v>n.é.</v>
      </c>
      <c r="BP178" s="30"/>
    </row>
    <row r="179" spans="1:68" ht="20.100000000000001" customHeight="1">
      <c r="A179" s="38" t="s">
        <v>540</v>
      </c>
      <c r="B179" s="39"/>
      <c r="C179" s="77" t="s">
        <v>541</v>
      </c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9"/>
      <c r="AC179" s="75" t="s">
        <v>542</v>
      </c>
      <c r="AD179" s="76"/>
      <c r="AE179" s="45" t="str">
        <f t="shared" si="225"/>
        <v/>
      </c>
      <c r="AF179" s="46"/>
      <c r="AG179" s="46"/>
      <c r="AH179" s="47"/>
      <c r="AI179" s="45"/>
      <c r="AJ179" s="46"/>
      <c r="AK179" s="46"/>
      <c r="AL179" s="47"/>
      <c r="AM179" s="45"/>
      <c r="AN179" s="46"/>
      <c r="AO179" s="46"/>
      <c r="AP179" s="47"/>
      <c r="AQ179" s="45"/>
      <c r="AR179" s="46"/>
      <c r="AS179" s="46"/>
      <c r="AT179" s="47"/>
      <c r="AU179" s="45"/>
      <c r="AV179" s="46"/>
      <c r="AW179" s="46"/>
      <c r="AX179" s="47"/>
      <c r="AY179" s="45"/>
      <c r="AZ179" s="46"/>
      <c r="BA179" s="46"/>
      <c r="BB179" s="47"/>
      <c r="BC179" s="45"/>
      <c r="BD179" s="46"/>
      <c r="BE179" s="46"/>
      <c r="BF179" s="47"/>
      <c r="BG179" s="45"/>
      <c r="BH179" s="46"/>
      <c r="BI179" s="46"/>
      <c r="BJ179" s="47"/>
      <c r="BK179" s="45"/>
      <c r="BL179" s="46"/>
      <c r="BM179" s="46"/>
      <c r="BN179" s="47"/>
      <c r="BO179" s="29" t="str">
        <f t="shared" si="193"/>
        <v>n.é.</v>
      </c>
      <c r="BP179" s="30"/>
    </row>
    <row r="180" spans="1:68" ht="20.100000000000001" customHeight="1">
      <c r="A180" s="38" t="s">
        <v>543</v>
      </c>
      <c r="B180" s="39"/>
      <c r="C180" s="59" t="s">
        <v>544</v>
      </c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1"/>
      <c r="AC180" s="75" t="s">
        <v>545</v>
      </c>
      <c r="AD180" s="76"/>
      <c r="AE180" s="45" t="str">
        <f t="shared" si="225"/>
        <v/>
      </c>
      <c r="AF180" s="46"/>
      <c r="AG180" s="46"/>
      <c r="AH180" s="47"/>
      <c r="AI180" s="45"/>
      <c r="AJ180" s="46"/>
      <c r="AK180" s="46"/>
      <c r="AL180" s="47"/>
      <c r="AM180" s="45"/>
      <c r="AN180" s="46"/>
      <c r="AO180" s="46"/>
      <c r="AP180" s="47"/>
      <c r="AQ180" s="45"/>
      <c r="AR180" s="46"/>
      <c r="AS180" s="46"/>
      <c r="AT180" s="47"/>
      <c r="AU180" s="45"/>
      <c r="AV180" s="46"/>
      <c r="AW180" s="46"/>
      <c r="AX180" s="47"/>
      <c r="AY180" s="45"/>
      <c r="AZ180" s="46"/>
      <c r="BA180" s="46"/>
      <c r="BB180" s="47"/>
      <c r="BC180" s="45"/>
      <c r="BD180" s="46"/>
      <c r="BE180" s="46"/>
      <c r="BF180" s="47"/>
      <c r="BG180" s="45"/>
      <c r="BH180" s="46"/>
      <c r="BI180" s="46"/>
      <c r="BJ180" s="47"/>
      <c r="BK180" s="45"/>
      <c r="BL180" s="46"/>
      <c r="BM180" s="46"/>
      <c r="BN180" s="47"/>
      <c r="BO180" s="29" t="str">
        <f t="shared" si="193"/>
        <v>n.é.</v>
      </c>
      <c r="BP180" s="30"/>
    </row>
    <row r="181" spans="1:68" ht="20.100000000000001" customHeight="1">
      <c r="A181" s="38" t="s">
        <v>546</v>
      </c>
      <c r="B181" s="39"/>
      <c r="C181" s="59" t="s">
        <v>547</v>
      </c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1"/>
      <c r="AC181" s="75" t="s">
        <v>548</v>
      </c>
      <c r="AD181" s="76"/>
      <c r="AE181" s="45" t="str">
        <f t="shared" si="225"/>
        <v/>
      </c>
      <c r="AF181" s="46"/>
      <c r="AG181" s="46"/>
      <c r="AH181" s="47"/>
      <c r="AI181" s="45"/>
      <c r="AJ181" s="46"/>
      <c r="AK181" s="46"/>
      <c r="AL181" s="47"/>
      <c r="AM181" s="45"/>
      <c r="AN181" s="46"/>
      <c r="AO181" s="46"/>
      <c r="AP181" s="47"/>
      <c r="AQ181" s="45"/>
      <c r="AR181" s="46"/>
      <c r="AS181" s="46"/>
      <c r="AT181" s="47"/>
      <c r="AU181" s="45"/>
      <c r="AV181" s="46"/>
      <c r="AW181" s="46"/>
      <c r="AX181" s="47"/>
      <c r="AY181" s="45"/>
      <c r="AZ181" s="46"/>
      <c r="BA181" s="46"/>
      <c r="BB181" s="47"/>
      <c r="BC181" s="45"/>
      <c r="BD181" s="46"/>
      <c r="BE181" s="46"/>
      <c r="BF181" s="47"/>
      <c r="BG181" s="45"/>
      <c r="BH181" s="46"/>
      <c r="BI181" s="46"/>
      <c r="BJ181" s="47"/>
      <c r="BK181" s="45"/>
      <c r="BL181" s="46"/>
      <c r="BM181" s="46"/>
      <c r="BN181" s="47"/>
      <c r="BO181" s="29" t="str">
        <f t="shared" si="193"/>
        <v>n.é.</v>
      </c>
      <c r="BP181" s="30"/>
    </row>
    <row r="182" spans="1:68" ht="20.100000000000001" customHeight="1">
      <c r="A182" s="38" t="s">
        <v>549</v>
      </c>
      <c r="B182" s="39"/>
      <c r="C182" s="59" t="s">
        <v>550</v>
      </c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1"/>
      <c r="AC182" s="75" t="s">
        <v>551</v>
      </c>
      <c r="AD182" s="76"/>
      <c r="AE182" s="45" t="str">
        <f t="shared" si="225"/>
        <v/>
      </c>
      <c r="AF182" s="46"/>
      <c r="AG182" s="46"/>
      <c r="AH182" s="47"/>
      <c r="AI182" s="45"/>
      <c r="AJ182" s="46"/>
      <c r="AK182" s="46"/>
      <c r="AL182" s="47"/>
      <c r="AM182" s="45"/>
      <c r="AN182" s="46"/>
      <c r="AO182" s="46"/>
      <c r="AP182" s="47"/>
      <c r="AQ182" s="45"/>
      <c r="AR182" s="46"/>
      <c r="AS182" s="46"/>
      <c r="AT182" s="47"/>
      <c r="AU182" s="45"/>
      <c r="AV182" s="46"/>
      <c r="AW182" s="46"/>
      <c r="AX182" s="47"/>
      <c r="AY182" s="45"/>
      <c r="AZ182" s="46"/>
      <c r="BA182" s="46"/>
      <c r="BB182" s="47"/>
      <c r="BC182" s="45"/>
      <c r="BD182" s="46"/>
      <c r="BE182" s="46"/>
      <c r="BF182" s="47"/>
      <c r="BG182" s="45"/>
      <c r="BH182" s="46"/>
      <c r="BI182" s="46"/>
      <c r="BJ182" s="47"/>
      <c r="BK182" s="45"/>
      <c r="BL182" s="46"/>
      <c r="BM182" s="46"/>
      <c r="BN182" s="47"/>
      <c r="BO182" s="29" t="str">
        <f t="shared" si="193"/>
        <v>n.é.</v>
      </c>
      <c r="BP182" s="30"/>
    </row>
    <row r="183" spans="1:68" s="3" customFormat="1" ht="20.100000000000001" customHeight="1">
      <c r="A183" s="52" t="s">
        <v>552</v>
      </c>
      <c r="B183" s="53"/>
      <c r="C183" s="54" t="s">
        <v>553</v>
      </c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6"/>
      <c r="AC183" s="73" t="s">
        <v>554</v>
      </c>
      <c r="AD183" s="74"/>
      <c r="AE183" s="68">
        <f>SUM(AE176:AH182)</f>
        <v>0</v>
      </c>
      <c r="AF183" s="69"/>
      <c r="AG183" s="69"/>
      <c r="AH183" s="70"/>
      <c r="AI183" s="68">
        <f>SUM(AI176:AL182)</f>
        <v>0</v>
      </c>
      <c r="AJ183" s="69"/>
      <c r="AK183" s="69"/>
      <c r="AL183" s="70"/>
      <c r="AM183" s="68">
        <f>SUM(AM176:AP182)</f>
        <v>0</v>
      </c>
      <c r="AN183" s="69"/>
      <c r="AO183" s="69"/>
      <c r="AP183" s="70"/>
      <c r="AQ183" s="68">
        <f t="shared" ref="AQ183" si="226">SUM(AQ176:AT182)</f>
        <v>0</v>
      </c>
      <c r="AR183" s="69"/>
      <c r="AS183" s="69"/>
      <c r="AT183" s="70"/>
      <c r="AU183" s="68">
        <f t="shared" ref="AU183" si="227">SUM(AU176:AX182)</f>
        <v>0</v>
      </c>
      <c r="AV183" s="69"/>
      <c r="AW183" s="69"/>
      <c r="AX183" s="70"/>
      <c r="AY183" s="68">
        <f t="shared" ref="AY183" si="228">SUM(AY176:BB182)</f>
        <v>0</v>
      </c>
      <c r="AZ183" s="69"/>
      <c r="BA183" s="69"/>
      <c r="BB183" s="70"/>
      <c r="BC183" s="68">
        <f t="shared" ref="BC183" si="229">SUM(BC176:BF182)</f>
        <v>0</v>
      </c>
      <c r="BD183" s="69"/>
      <c r="BE183" s="69"/>
      <c r="BF183" s="70"/>
      <c r="BG183" s="68">
        <f t="shared" ref="BG183" si="230">SUM(BG176:BJ182)</f>
        <v>0</v>
      </c>
      <c r="BH183" s="69"/>
      <c r="BI183" s="69"/>
      <c r="BJ183" s="70"/>
      <c r="BK183" s="68">
        <f t="shared" ref="BK183" si="231">SUM(BK176:BN182)</f>
        <v>0</v>
      </c>
      <c r="BL183" s="69"/>
      <c r="BM183" s="69"/>
      <c r="BN183" s="70"/>
      <c r="BO183" s="49" t="str">
        <f t="shared" si="193"/>
        <v>n.é.</v>
      </c>
      <c r="BP183" s="50"/>
    </row>
    <row r="184" spans="1:68" ht="20.100000000000001" customHeight="1">
      <c r="A184" s="38" t="s">
        <v>555</v>
      </c>
      <c r="B184" s="39"/>
      <c r="C184" s="40" t="s">
        <v>556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2"/>
      <c r="AC184" s="75" t="s">
        <v>557</v>
      </c>
      <c r="AD184" s="76"/>
      <c r="AE184" s="45" t="str">
        <f t="shared" ref="AE184" si="232">IF(SUM(AI184:AP184)=0,"",SUM(AI184:AP184))</f>
        <v/>
      </c>
      <c r="AF184" s="46"/>
      <c r="AG184" s="46"/>
      <c r="AH184" s="47"/>
      <c r="AI184" s="45"/>
      <c r="AJ184" s="46"/>
      <c r="AK184" s="46"/>
      <c r="AL184" s="47"/>
      <c r="AM184" s="45"/>
      <c r="AN184" s="46"/>
      <c r="AO184" s="46"/>
      <c r="AP184" s="47"/>
      <c r="AQ184" s="45"/>
      <c r="AR184" s="46"/>
      <c r="AS184" s="46"/>
      <c r="AT184" s="47"/>
      <c r="AU184" s="45"/>
      <c r="AV184" s="46"/>
      <c r="AW184" s="46"/>
      <c r="AX184" s="47"/>
      <c r="AY184" s="45"/>
      <c r="AZ184" s="46"/>
      <c r="BA184" s="46"/>
      <c r="BB184" s="47"/>
      <c r="BC184" s="45"/>
      <c r="BD184" s="46"/>
      <c r="BE184" s="46"/>
      <c r="BF184" s="47"/>
      <c r="BG184" s="45"/>
      <c r="BH184" s="46"/>
      <c r="BI184" s="46"/>
      <c r="BJ184" s="47"/>
      <c r="BK184" s="45"/>
      <c r="BL184" s="46"/>
      <c r="BM184" s="46"/>
      <c r="BN184" s="47"/>
      <c r="BO184" s="29" t="str">
        <f t="shared" si="193"/>
        <v>n.é.</v>
      </c>
      <c r="BP184" s="30"/>
    </row>
    <row r="185" spans="1:68" ht="20.100000000000001" customHeight="1">
      <c r="A185" s="38" t="s">
        <v>558</v>
      </c>
      <c r="B185" s="39"/>
      <c r="C185" s="40" t="s">
        <v>559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2"/>
      <c r="AC185" s="75" t="s">
        <v>560</v>
      </c>
      <c r="AD185" s="76"/>
      <c r="AE185" s="45" t="str">
        <f t="shared" ref="AE185:AE187" si="233">IF(SUM(AI185:AP185)=0,"",SUM(AI185:AP185))</f>
        <v/>
      </c>
      <c r="AF185" s="46"/>
      <c r="AG185" s="46"/>
      <c r="AH185" s="47"/>
      <c r="AI185" s="45"/>
      <c r="AJ185" s="46"/>
      <c r="AK185" s="46"/>
      <c r="AL185" s="47"/>
      <c r="AM185" s="45"/>
      <c r="AN185" s="46"/>
      <c r="AO185" s="46"/>
      <c r="AP185" s="47"/>
      <c r="AQ185" s="45"/>
      <c r="AR185" s="46"/>
      <c r="AS185" s="46"/>
      <c r="AT185" s="47"/>
      <c r="AU185" s="45"/>
      <c r="AV185" s="46"/>
      <c r="AW185" s="46"/>
      <c r="AX185" s="47"/>
      <c r="AY185" s="45"/>
      <c r="AZ185" s="46"/>
      <c r="BA185" s="46"/>
      <c r="BB185" s="47"/>
      <c r="BC185" s="45"/>
      <c r="BD185" s="46"/>
      <c r="BE185" s="46"/>
      <c r="BF185" s="47"/>
      <c r="BG185" s="45"/>
      <c r="BH185" s="46"/>
      <c r="BI185" s="46"/>
      <c r="BJ185" s="47"/>
      <c r="BK185" s="45"/>
      <c r="BL185" s="46"/>
      <c r="BM185" s="46"/>
      <c r="BN185" s="47"/>
      <c r="BO185" s="29" t="str">
        <f t="shared" si="193"/>
        <v>n.é.</v>
      </c>
      <c r="BP185" s="30"/>
    </row>
    <row r="186" spans="1:68" ht="20.100000000000001" customHeight="1">
      <c r="A186" s="38" t="s">
        <v>561</v>
      </c>
      <c r="B186" s="39"/>
      <c r="C186" s="40" t="s">
        <v>562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2"/>
      <c r="AC186" s="75" t="s">
        <v>563</v>
      </c>
      <c r="AD186" s="76"/>
      <c r="AE186" s="45" t="str">
        <f t="shared" si="233"/>
        <v/>
      </c>
      <c r="AF186" s="46"/>
      <c r="AG186" s="46"/>
      <c r="AH186" s="47"/>
      <c r="AI186" s="45"/>
      <c r="AJ186" s="46"/>
      <c r="AK186" s="46"/>
      <c r="AL186" s="47"/>
      <c r="AM186" s="45"/>
      <c r="AN186" s="46"/>
      <c r="AO186" s="46"/>
      <c r="AP186" s="47"/>
      <c r="AQ186" s="45"/>
      <c r="AR186" s="46"/>
      <c r="AS186" s="46"/>
      <c r="AT186" s="47"/>
      <c r="AU186" s="45"/>
      <c r="AV186" s="46"/>
      <c r="AW186" s="46"/>
      <c r="AX186" s="47"/>
      <c r="AY186" s="45"/>
      <c r="AZ186" s="46"/>
      <c r="BA186" s="46"/>
      <c r="BB186" s="47"/>
      <c r="BC186" s="45"/>
      <c r="BD186" s="46"/>
      <c r="BE186" s="46"/>
      <c r="BF186" s="47"/>
      <c r="BG186" s="45"/>
      <c r="BH186" s="46"/>
      <c r="BI186" s="46"/>
      <c r="BJ186" s="47"/>
      <c r="BK186" s="45"/>
      <c r="BL186" s="46"/>
      <c r="BM186" s="46"/>
      <c r="BN186" s="47"/>
      <c r="BO186" s="29" t="str">
        <f t="shared" si="193"/>
        <v>n.é.</v>
      </c>
      <c r="BP186" s="30"/>
    </row>
    <row r="187" spans="1:68" ht="20.100000000000001" customHeight="1">
      <c r="A187" s="38" t="s">
        <v>564</v>
      </c>
      <c r="B187" s="39"/>
      <c r="C187" s="40" t="s">
        <v>565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2"/>
      <c r="AC187" s="75" t="s">
        <v>566</v>
      </c>
      <c r="AD187" s="76"/>
      <c r="AE187" s="45" t="str">
        <f t="shared" si="233"/>
        <v/>
      </c>
      <c r="AF187" s="46"/>
      <c r="AG187" s="46"/>
      <c r="AH187" s="47"/>
      <c r="AI187" s="45"/>
      <c r="AJ187" s="46"/>
      <c r="AK187" s="46"/>
      <c r="AL187" s="47"/>
      <c r="AM187" s="45"/>
      <c r="AN187" s="46"/>
      <c r="AO187" s="46"/>
      <c r="AP187" s="47"/>
      <c r="AQ187" s="45"/>
      <c r="AR187" s="46"/>
      <c r="AS187" s="46"/>
      <c r="AT187" s="47"/>
      <c r="AU187" s="45"/>
      <c r="AV187" s="46"/>
      <c r="AW187" s="46"/>
      <c r="AX187" s="47"/>
      <c r="AY187" s="45"/>
      <c r="AZ187" s="46"/>
      <c r="BA187" s="46"/>
      <c r="BB187" s="47"/>
      <c r="BC187" s="45"/>
      <c r="BD187" s="46"/>
      <c r="BE187" s="46"/>
      <c r="BF187" s="47"/>
      <c r="BG187" s="45"/>
      <c r="BH187" s="46"/>
      <c r="BI187" s="46"/>
      <c r="BJ187" s="47"/>
      <c r="BK187" s="45"/>
      <c r="BL187" s="46"/>
      <c r="BM187" s="46"/>
      <c r="BN187" s="47"/>
      <c r="BO187" s="29" t="str">
        <f t="shared" si="193"/>
        <v>n.é.</v>
      </c>
      <c r="BP187" s="30"/>
    </row>
    <row r="188" spans="1:68" s="3" customFormat="1" ht="20.100000000000001" customHeight="1">
      <c r="A188" s="52" t="s">
        <v>567</v>
      </c>
      <c r="B188" s="53"/>
      <c r="C188" s="62" t="s">
        <v>568</v>
      </c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4"/>
      <c r="AC188" s="73" t="s">
        <v>569</v>
      </c>
      <c r="AD188" s="74"/>
      <c r="AE188" s="68">
        <f>SUM(AE184:AH187)</f>
        <v>0</v>
      </c>
      <c r="AF188" s="69"/>
      <c r="AG188" s="69"/>
      <c r="AH188" s="70"/>
      <c r="AI188" s="68">
        <f>SUM(AI184:AL187)</f>
        <v>0</v>
      </c>
      <c r="AJ188" s="69"/>
      <c r="AK188" s="69"/>
      <c r="AL188" s="70"/>
      <c r="AM188" s="68">
        <f>SUM(AM184:AP187)</f>
        <v>0</v>
      </c>
      <c r="AN188" s="69"/>
      <c r="AO188" s="69"/>
      <c r="AP188" s="70"/>
      <c r="AQ188" s="68">
        <f t="shared" ref="AQ188" si="234">SUM(AQ184:AT187)</f>
        <v>0</v>
      </c>
      <c r="AR188" s="69"/>
      <c r="AS188" s="69"/>
      <c r="AT188" s="70"/>
      <c r="AU188" s="68">
        <f t="shared" ref="AU188" si="235">SUM(AU184:AX187)</f>
        <v>0</v>
      </c>
      <c r="AV188" s="69"/>
      <c r="AW188" s="69"/>
      <c r="AX188" s="70"/>
      <c r="AY188" s="68">
        <f t="shared" ref="AY188" si="236">SUM(AY184:BB187)</f>
        <v>0</v>
      </c>
      <c r="AZ188" s="69"/>
      <c r="BA188" s="69"/>
      <c r="BB188" s="70"/>
      <c r="BC188" s="68">
        <f t="shared" ref="BC188" si="237">SUM(BC184:BF187)</f>
        <v>0</v>
      </c>
      <c r="BD188" s="69"/>
      <c r="BE188" s="69"/>
      <c r="BF188" s="70"/>
      <c r="BG188" s="68">
        <f t="shared" ref="BG188" si="238">SUM(BG184:BJ187)</f>
        <v>0</v>
      </c>
      <c r="BH188" s="69"/>
      <c r="BI188" s="69"/>
      <c r="BJ188" s="70"/>
      <c r="BK188" s="68">
        <f t="shared" ref="BK188" si="239">SUM(BK184:BN187)</f>
        <v>0</v>
      </c>
      <c r="BL188" s="69"/>
      <c r="BM188" s="69"/>
      <c r="BN188" s="70"/>
      <c r="BO188" s="49" t="str">
        <f t="shared" si="193"/>
        <v>n.é.</v>
      </c>
      <c r="BP188" s="50"/>
    </row>
    <row r="189" spans="1:68" ht="20.100000000000001" customHeight="1">
      <c r="A189" s="38" t="s">
        <v>570</v>
      </c>
      <c r="B189" s="39"/>
      <c r="C189" s="40" t="s">
        <v>571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2"/>
      <c r="AC189" s="75" t="s">
        <v>572</v>
      </c>
      <c r="AD189" s="76"/>
      <c r="AE189" s="45" t="str">
        <f t="shared" ref="AE189:AE197" si="240">IF(SUM(AI189:AP189)=0,"",SUM(AI189:AP189))</f>
        <v/>
      </c>
      <c r="AF189" s="46"/>
      <c r="AG189" s="46"/>
      <c r="AH189" s="47"/>
      <c r="AI189" s="45"/>
      <c r="AJ189" s="46"/>
      <c r="AK189" s="46"/>
      <c r="AL189" s="47"/>
      <c r="AM189" s="45"/>
      <c r="AN189" s="46"/>
      <c r="AO189" s="46"/>
      <c r="AP189" s="47"/>
      <c r="AQ189" s="45"/>
      <c r="AR189" s="46"/>
      <c r="AS189" s="46"/>
      <c r="AT189" s="47"/>
      <c r="AU189" s="45"/>
      <c r="AV189" s="46"/>
      <c r="AW189" s="46"/>
      <c r="AX189" s="47"/>
      <c r="AY189" s="45"/>
      <c r="AZ189" s="46"/>
      <c r="BA189" s="46"/>
      <c r="BB189" s="47"/>
      <c r="BC189" s="45"/>
      <c r="BD189" s="46"/>
      <c r="BE189" s="46"/>
      <c r="BF189" s="47"/>
      <c r="BG189" s="45"/>
      <c r="BH189" s="46"/>
      <c r="BI189" s="46"/>
      <c r="BJ189" s="47"/>
      <c r="BK189" s="45"/>
      <c r="BL189" s="46"/>
      <c r="BM189" s="46"/>
      <c r="BN189" s="47"/>
      <c r="BO189" s="29" t="str">
        <f t="shared" si="193"/>
        <v>n.é.</v>
      </c>
      <c r="BP189" s="30"/>
    </row>
    <row r="190" spans="1:68" ht="20.100000000000001" customHeight="1">
      <c r="A190" s="38" t="s">
        <v>573</v>
      </c>
      <c r="B190" s="39"/>
      <c r="C190" s="40" t="s">
        <v>574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2"/>
      <c r="AC190" s="75" t="s">
        <v>575</v>
      </c>
      <c r="AD190" s="76"/>
      <c r="AE190" s="45" t="str">
        <f t="shared" si="240"/>
        <v/>
      </c>
      <c r="AF190" s="46"/>
      <c r="AG190" s="46"/>
      <c r="AH190" s="47"/>
      <c r="AI190" s="45"/>
      <c r="AJ190" s="46"/>
      <c r="AK190" s="46"/>
      <c r="AL190" s="47"/>
      <c r="AM190" s="45"/>
      <c r="AN190" s="46"/>
      <c r="AO190" s="46"/>
      <c r="AP190" s="47"/>
      <c r="AQ190" s="45"/>
      <c r="AR190" s="46"/>
      <c r="AS190" s="46"/>
      <c r="AT190" s="47"/>
      <c r="AU190" s="45"/>
      <c r="AV190" s="46"/>
      <c r="AW190" s="46"/>
      <c r="AX190" s="47"/>
      <c r="AY190" s="45"/>
      <c r="AZ190" s="46"/>
      <c r="BA190" s="46"/>
      <c r="BB190" s="47"/>
      <c r="BC190" s="45"/>
      <c r="BD190" s="46"/>
      <c r="BE190" s="46"/>
      <c r="BF190" s="47"/>
      <c r="BG190" s="45"/>
      <c r="BH190" s="46"/>
      <c r="BI190" s="46"/>
      <c r="BJ190" s="47"/>
      <c r="BK190" s="45"/>
      <c r="BL190" s="46"/>
      <c r="BM190" s="46"/>
      <c r="BN190" s="47"/>
      <c r="BO190" s="29" t="str">
        <f t="shared" si="193"/>
        <v>n.é.</v>
      </c>
      <c r="BP190" s="30"/>
    </row>
    <row r="191" spans="1:68" ht="20.100000000000001" customHeight="1">
      <c r="A191" s="38" t="s">
        <v>576</v>
      </c>
      <c r="B191" s="39"/>
      <c r="C191" s="40" t="s">
        <v>577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2"/>
      <c r="AC191" s="75" t="s">
        <v>578</v>
      </c>
      <c r="AD191" s="76"/>
      <c r="AE191" s="45" t="str">
        <f t="shared" si="240"/>
        <v/>
      </c>
      <c r="AF191" s="46"/>
      <c r="AG191" s="46"/>
      <c r="AH191" s="47"/>
      <c r="AI191" s="45"/>
      <c r="AJ191" s="46"/>
      <c r="AK191" s="46"/>
      <c r="AL191" s="47"/>
      <c r="AM191" s="45"/>
      <c r="AN191" s="46"/>
      <c r="AO191" s="46"/>
      <c r="AP191" s="47"/>
      <c r="AQ191" s="45"/>
      <c r="AR191" s="46"/>
      <c r="AS191" s="46"/>
      <c r="AT191" s="47"/>
      <c r="AU191" s="45"/>
      <c r="AV191" s="46"/>
      <c r="AW191" s="46"/>
      <c r="AX191" s="47"/>
      <c r="AY191" s="45"/>
      <c r="AZ191" s="46"/>
      <c r="BA191" s="46"/>
      <c r="BB191" s="47"/>
      <c r="BC191" s="45"/>
      <c r="BD191" s="46"/>
      <c r="BE191" s="46"/>
      <c r="BF191" s="47"/>
      <c r="BG191" s="45"/>
      <c r="BH191" s="46"/>
      <c r="BI191" s="46"/>
      <c r="BJ191" s="47"/>
      <c r="BK191" s="45"/>
      <c r="BL191" s="46"/>
      <c r="BM191" s="46"/>
      <c r="BN191" s="47"/>
      <c r="BO191" s="29" t="str">
        <f t="shared" si="193"/>
        <v>n.é.</v>
      </c>
      <c r="BP191" s="30"/>
    </row>
    <row r="192" spans="1:68" ht="20.100000000000001" customHeight="1">
      <c r="A192" s="38" t="s">
        <v>579</v>
      </c>
      <c r="B192" s="39"/>
      <c r="C192" s="40" t="s">
        <v>580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2"/>
      <c r="AC192" s="75" t="s">
        <v>581</v>
      </c>
      <c r="AD192" s="76"/>
      <c r="AE192" s="45" t="str">
        <f t="shared" si="240"/>
        <v/>
      </c>
      <c r="AF192" s="46"/>
      <c r="AG192" s="46"/>
      <c r="AH192" s="47"/>
      <c r="AI192" s="45"/>
      <c r="AJ192" s="46"/>
      <c r="AK192" s="46"/>
      <c r="AL192" s="47"/>
      <c r="AM192" s="45"/>
      <c r="AN192" s="46"/>
      <c r="AO192" s="46"/>
      <c r="AP192" s="47"/>
      <c r="AQ192" s="45"/>
      <c r="AR192" s="46"/>
      <c r="AS192" s="46"/>
      <c r="AT192" s="47"/>
      <c r="AU192" s="45"/>
      <c r="AV192" s="46"/>
      <c r="AW192" s="46"/>
      <c r="AX192" s="47"/>
      <c r="AY192" s="45"/>
      <c r="AZ192" s="46"/>
      <c r="BA192" s="46"/>
      <c r="BB192" s="47"/>
      <c r="BC192" s="45"/>
      <c r="BD192" s="46"/>
      <c r="BE192" s="46"/>
      <c r="BF192" s="47"/>
      <c r="BG192" s="45"/>
      <c r="BH192" s="46"/>
      <c r="BI192" s="46"/>
      <c r="BJ192" s="47"/>
      <c r="BK192" s="45"/>
      <c r="BL192" s="46"/>
      <c r="BM192" s="46"/>
      <c r="BN192" s="47"/>
      <c r="BO192" s="29" t="str">
        <f t="shared" si="193"/>
        <v>n.é.</v>
      </c>
      <c r="BP192" s="30"/>
    </row>
    <row r="193" spans="1:68" ht="20.100000000000001" customHeight="1">
      <c r="A193" s="38" t="s">
        <v>582</v>
      </c>
      <c r="B193" s="39"/>
      <c r="C193" s="40" t="s">
        <v>583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2"/>
      <c r="AC193" s="75" t="s">
        <v>584</v>
      </c>
      <c r="AD193" s="76"/>
      <c r="AE193" s="45" t="str">
        <f t="shared" si="240"/>
        <v/>
      </c>
      <c r="AF193" s="46"/>
      <c r="AG193" s="46"/>
      <c r="AH193" s="47"/>
      <c r="AI193" s="45"/>
      <c r="AJ193" s="46"/>
      <c r="AK193" s="46"/>
      <c r="AL193" s="47"/>
      <c r="AM193" s="45"/>
      <c r="AN193" s="46"/>
      <c r="AO193" s="46"/>
      <c r="AP193" s="47"/>
      <c r="AQ193" s="45"/>
      <c r="AR193" s="46"/>
      <c r="AS193" s="46"/>
      <c r="AT193" s="47"/>
      <c r="AU193" s="45"/>
      <c r="AV193" s="46"/>
      <c r="AW193" s="46"/>
      <c r="AX193" s="47"/>
      <c r="AY193" s="45"/>
      <c r="AZ193" s="46"/>
      <c r="BA193" s="46"/>
      <c r="BB193" s="47"/>
      <c r="BC193" s="45"/>
      <c r="BD193" s="46"/>
      <c r="BE193" s="46"/>
      <c r="BF193" s="47"/>
      <c r="BG193" s="45"/>
      <c r="BH193" s="46"/>
      <c r="BI193" s="46"/>
      <c r="BJ193" s="47"/>
      <c r="BK193" s="45"/>
      <c r="BL193" s="46"/>
      <c r="BM193" s="46"/>
      <c r="BN193" s="47"/>
      <c r="BO193" s="29" t="str">
        <f t="shared" si="193"/>
        <v>n.é.</v>
      </c>
      <c r="BP193" s="30"/>
    </row>
    <row r="194" spans="1:68" ht="20.100000000000001" customHeight="1">
      <c r="A194" s="38" t="s">
        <v>585</v>
      </c>
      <c r="B194" s="39"/>
      <c r="C194" s="40" t="s">
        <v>586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2"/>
      <c r="AC194" s="75" t="s">
        <v>587</v>
      </c>
      <c r="AD194" s="76"/>
      <c r="AE194" s="45" t="str">
        <f t="shared" si="240"/>
        <v/>
      </c>
      <c r="AF194" s="46"/>
      <c r="AG194" s="46"/>
      <c r="AH194" s="47"/>
      <c r="AI194" s="45"/>
      <c r="AJ194" s="46"/>
      <c r="AK194" s="46"/>
      <c r="AL194" s="47"/>
      <c r="AM194" s="45"/>
      <c r="AN194" s="46"/>
      <c r="AO194" s="46"/>
      <c r="AP194" s="47"/>
      <c r="AQ194" s="45"/>
      <c r="AR194" s="46"/>
      <c r="AS194" s="46"/>
      <c r="AT194" s="47"/>
      <c r="AU194" s="45"/>
      <c r="AV194" s="46"/>
      <c r="AW194" s="46"/>
      <c r="AX194" s="47"/>
      <c r="AY194" s="45"/>
      <c r="AZ194" s="46"/>
      <c r="BA194" s="46"/>
      <c r="BB194" s="47"/>
      <c r="BC194" s="45"/>
      <c r="BD194" s="46"/>
      <c r="BE194" s="46"/>
      <c r="BF194" s="47"/>
      <c r="BG194" s="45"/>
      <c r="BH194" s="46"/>
      <c r="BI194" s="46"/>
      <c r="BJ194" s="47"/>
      <c r="BK194" s="45"/>
      <c r="BL194" s="46"/>
      <c r="BM194" s="46"/>
      <c r="BN194" s="47"/>
      <c r="BO194" s="29" t="str">
        <f t="shared" si="193"/>
        <v>n.é.</v>
      </c>
      <c r="BP194" s="30"/>
    </row>
    <row r="195" spans="1:68" ht="20.100000000000001" customHeight="1">
      <c r="A195" s="38" t="s">
        <v>588</v>
      </c>
      <c r="B195" s="39"/>
      <c r="C195" s="40" t="s">
        <v>589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2"/>
      <c r="AC195" s="75" t="s">
        <v>590</v>
      </c>
      <c r="AD195" s="76"/>
      <c r="AE195" s="45" t="str">
        <f t="shared" si="240"/>
        <v/>
      </c>
      <c r="AF195" s="46"/>
      <c r="AG195" s="46"/>
      <c r="AH195" s="47"/>
      <c r="AI195" s="45"/>
      <c r="AJ195" s="46"/>
      <c r="AK195" s="46"/>
      <c r="AL195" s="47"/>
      <c r="AM195" s="45"/>
      <c r="AN195" s="46"/>
      <c r="AO195" s="46"/>
      <c r="AP195" s="47"/>
      <c r="AQ195" s="45"/>
      <c r="AR195" s="46"/>
      <c r="AS195" s="46"/>
      <c r="AT195" s="47"/>
      <c r="AU195" s="45"/>
      <c r="AV195" s="46"/>
      <c r="AW195" s="46"/>
      <c r="AX195" s="47"/>
      <c r="AY195" s="45"/>
      <c r="AZ195" s="46"/>
      <c r="BA195" s="46"/>
      <c r="BB195" s="47"/>
      <c r="BC195" s="45"/>
      <c r="BD195" s="46"/>
      <c r="BE195" s="46"/>
      <c r="BF195" s="47"/>
      <c r="BG195" s="45"/>
      <c r="BH195" s="46"/>
      <c r="BI195" s="46"/>
      <c r="BJ195" s="47"/>
      <c r="BK195" s="45"/>
      <c r="BL195" s="46"/>
      <c r="BM195" s="46"/>
      <c r="BN195" s="47"/>
      <c r="BO195" s="29" t="str">
        <f t="shared" si="193"/>
        <v>n.é.</v>
      </c>
      <c r="BP195" s="30"/>
    </row>
    <row r="196" spans="1:68" ht="20.100000000000001" customHeight="1">
      <c r="A196" s="38" t="s">
        <v>591</v>
      </c>
      <c r="B196" s="39"/>
      <c r="C196" s="40" t="s">
        <v>592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2"/>
      <c r="AC196" s="75" t="s">
        <v>593</v>
      </c>
      <c r="AD196" s="76"/>
      <c r="AE196" s="45" t="str">
        <f t="shared" si="240"/>
        <v/>
      </c>
      <c r="AF196" s="46"/>
      <c r="AG196" s="46"/>
      <c r="AH196" s="47"/>
      <c r="AI196" s="45"/>
      <c r="AJ196" s="46"/>
      <c r="AK196" s="46"/>
      <c r="AL196" s="47"/>
      <c r="AM196" s="45"/>
      <c r="AN196" s="46"/>
      <c r="AO196" s="46"/>
      <c r="AP196" s="47"/>
      <c r="AQ196" s="45"/>
      <c r="AR196" s="46"/>
      <c r="AS196" s="46"/>
      <c r="AT196" s="47"/>
      <c r="AU196" s="45"/>
      <c r="AV196" s="46"/>
      <c r="AW196" s="46"/>
      <c r="AX196" s="47"/>
      <c r="AY196" s="45"/>
      <c r="AZ196" s="46"/>
      <c r="BA196" s="46"/>
      <c r="BB196" s="47"/>
      <c r="BC196" s="45"/>
      <c r="BD196" s="46"/>
      <c r="BE196" s="46"/>
      <c r="BF196" s="47"/>
      <c r="BG196" s="45"/>
      <c r="BH196" s="46"/>
      <c r="BI196" s="46"/>
      <c r="BJ196" s="47"/>
      <c r="BK196" s="45"/>
      <c r="BL196" s="46"/>
      <c r="BM196" s="46"/>
      <c r="BN196" s="47"/>
      <c r="BO196" s="29" t="str">
        <f t="shared" si="193"/>
        <v>n.é.</v>
      </c>
      <c r="BP196" s="30"/>
    </row>
    <row r="197" spans="1:68" ht="20.100000000000001" customHeight="1">
      <c r="A197" s="38" t="s">
        <v>594</v>
      </c>
      <c r="B197" s="39"/>
      <c r="C197" s="40" t="s">
        <v>595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2"/>
      <c r="AC197" s="75" t="s">
        <v>596</v>
      </c>
      <c r="AD197" s="76"/>
      <c r="AE197" s="45" t="str">
        <f t="shared" si="240"/>
        <v/>
      </c>
      <c r="AF197" s="46"/>
      <c r="AG197" s="46"/>
      <c r="AH197" s="47"/>
      <c r="AI197" s="45"/>
      <c r="AJ197" s="46"/>
      <c r="AK197" s="46"/>
      <c r="AL197" s="47"/>
      <c r="AM197" s="45"/>
      <c r="AN197" s="46"/>
      <c r="AO197" s="46"/>
      <c r="AP197" s="47"/>
      <c r="AQ197" s="45"/>
      <c r="AR197" s="46"/>
      <c r="AS197" s="46"/>
      <c r="AT197" s="47"/>
      <c r="AU197" s="45"/>
      <c r="AV197" s="46"/>
      <c r="AW197" s="46"/>
      <c r="AX197" s="47"/>
      <c r="AY197" s="45"/>
      <c r="AZ197" s="46"/>
      <c r="BA197" s="46"/>
      <c r="BB197" s="47"/>
      <c r="BC197" s="45"/>
      <c r="BD197" s="46"/>
      <c r="BE197" s="46"/>
      <c r="BF197" s="47"/>
      <c r="BG197" s="45"/>
      <c r="BH197" s="46"/>
      <c r="BI197" s="46"/>
      <c r="BJ197" s="47"/>
      <c r="BK197" s="45"/>
      <c r="BL197" s="46"/>
      <c r="BM197" s="46"/>
      <c r="BN197" s="47"/>
      <c r="BO197" s="29" t="str">
        <f t="shared" si="193"/>
        <v>n.é.</v>
      </c>
      <c r="BP197" s="30"/>
    </row>
    <row r="198" spans="1:68" ht="20.100000000000001" customHeight="1">
      <c r="A198" s="52" t="s">
        <v>597</v>
      </c>
      <c r="B198" s="53"/>
      <c r="C198" s="62" t="s">
        <v>598</v>
      </c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4"/>
      <c r="AC198" s="73" t="s">
        <v>599</v>
      </c>
      <c r="AD198" s="74"/>
      <c r="AE198" s="68">
        <f>SUM(AE189:AH197)</f>
        <v>0</v>
      </c>
      <c r="AF198" s="69"/>
      <c r="AG198" s="69"/>
      <c r="AH198" s="70"/>
      <c r="AI198" s="68">
        <f>SUM(AI189:AL197)</f>
        <v>0</v>
      </c>
      <c r="AJ198" s="69"/>
      <c r="AK198" s="69"/>
      <c r="AL198" s="70"/>
      <c r="AM198" s="68">
        <f>SUM(AM189:AP197)</f>
        <v>0</v>
      </c>
      <c r="AN198" s="69"/>
      <c r="AO198" s="69"/>
      <c r="AP198" s="70"/>
      <c r="AQ198" s="68">
        <f t="shared" ref="AQ198" si="241">SUM(AQ189:AT197)</f>
        <v>0</v>
      </c>
      <c r="AR198" s="69"/>
      <c r="AS198" s="69"/>
      <c r="AT198" s="70"/>
      <c r="AU198" s="68">
        <f t="shared" ref="AU198" si="242">SUM(AU189:AX197)</f>
        <v>0</v>
      </c>
      <c r="AV198" s="69"/>
      <c r="AW198" s="69"/>
      <c r="AX198" s="70"/>
      <c r="AY198" s="68">
        <f t="shared" ref="AY198" si="243">SUM(AY189:BB197)</f>
        <v>0</v>
      </c>
      <c r="AZ198" s="69"/>
      <c r="BA198" s="69"/>
      <c r="BB198" s="70"/>
      <c r="BC198" s="68">
        <f t="shared" ref="BC198" si="244">SUM(BC189:BF197)</f>
        <v>0</v>
      </c>
      <c r="BD198" s="69"/>
      <c r="BE198" s="69"/>
      <c r="BF198" s="70"/>
      <c r="BG198" s="68">
        <f t="shared" ref="BG198" si="245">SUM(BG189:BJ197)</f>
        <v>0</v>
      </c>
      <c r="BH198" s="69"/>
      <c r="BI198" s="69"/>
      <c r="BJ198" s="70"/>
      <c r="BK198" s="68">
        <f t="shared" ref="BK198" si="246">SUM(BK189:BN197)</f>
        <v>0</v>
      </c>
      <c r="BL198" s="69"/>
      <c r="BM198" s="69"/>
      <c r="BN198" s="70"/>
      <c r="BO198" s="49" t="str">
        <f t="shared" si="193"/>
        <v>n.é.</v>
      </c>
      <c r="BP198" s="50"/>
    </row>
    <row r="199" spans="1:68" s="3" customFormat="1" ht="20.100000000000001" customHeight="1">
      <c r="A199" s="31" t="s">
        <v>600</v>
      </c>
      <c r="B199" s="32"/>
      <c r="C199" s="33" t="s">
        <v>601</v>
      </c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5"/>
      <c r="AC199" s="71" t="s">
        <v>602</v>
      </c>
      <c r="AD199" s="72"/>
      <c r="AE199" s="65">
        <f>AE121+AE122+AE150+AE159+AE175+AE183+AE188+AE198</f>
        <v>68645</v>
      </c>
      <c r="AF199" s="66"/>
      <c r="AG199" s="66"/>
      <c r="AH199" s="67"/>
      <c r="AI199" s="65">
        <f>AI121+AI122+AI150+AI159+AI175+AI183+AI188+AI198</f>
        <v>35194</v>
      </c>
      <c r="AJ199" s="66"/>
      <c r="AK199" s="66"/>
      <c r="AL199" s="67"/>
      <c r="AM199" s="65">
        <f>AM121+AM122+AM150+AM159+AM175+AM183+AM188+AM198</f>
        <v>33451</v>
      </c>
      <c r="AN199" s="66"/>
      <c r="AO199" s="66"/>
      <c r="AP199" s="67"/>
      <c r="AQ199" s="65">
        <f>AQ121+AQ122+AQ150+AQ159+AQ175+AQ183+AQ188+AQ198</f>
        <v>0</v>
      </c>
      <c r="AR199" s="66"/>
      <c r="AS199" s="66"/>
      <c r="AT199" s="67"/>
      <c r="AU199" s="65">
        <f>AU121+AU122+AU150+AU159+AU175+AU183+AU188+AU198</f>
        <v>0</v>
      </c>
      <c r="AV199" s="66"/>
      <c r="AW199" s="66"/>
      <c r="AX199" s="67"/>
      <c r="AY199" s="65">
        <f>AY121+AY122+AY150+AY159+AY175+AY183+AY188+AY198</f>
        <v>0</v>
      </c>
      <c r="AZ199" s="66"/>
      <c r="BA199" s="66"/>
      <c r="BB199" s="67"/>
      <c r="BC199" s="65">
        <f>BC121+BC122+BC150+BC159+BC175+BC183+BC188+BC198</f>
        <v>0</v>
      </c>
      <c r="BD199" s="66"/>
      <c r="BE199" s="66"/>
      <c r="BF199" s="67"/>
      <c r="BG199" s="65">
        <f>BG121+BG122+BG150+BG159+BG175+BG183+BG188+BG198</f>
        <v>0</v>
      </c>
      <c r="BH199" s="66"/>
      <c r="BI199" s="66"/>
      <c r="BJ199" s="67"/>
      <c r="BK199" s="65">
        <f>BK121+BK122+BK150+BK159+BK175+BK183+BK188+BK198</f>
        <v>0</v>
      </c>
      <c r="BL199" s="66"/>
      <c r="BM199" s="66"/>
      <c r="BN199" s="67"/>
      <c r="BO199" s="19" t="str">
        <f t="shared" si="193"/>
        <v>n.é.</v>
      </c>
      <c r="BP199" s="20"/>
    </row>
    <row r="200" spans="1:68" ht="20.100000000000001" customHeight="1">
      <c r="A200" s="38" t="s">
        <v>603</v>
      </c>
      <c r="B200" s="39"/>
      <c r="C200" s="40" t="s">
        <v>604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2"/>
      <c r="AC200" s="43" t="s">
        <v>605</v>
      </c>
      <c r="AD200" s="44"/>
      <c r="AE200" s="45" t="str">
        <f t="shared" ref="AE200" si="247">IF(SUM(AI200:AP200)=0,"",SUM(AI200:AP200))</f>
        <v/>
      </c>
      <c r="AF200" s="46"/>
      <c r="AG200" s="46"/>
      <c r="AH200" s="47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49" t="str">
        <f t="shared" si="193"/>
        <v>n.é.</v>
      </c>
      <c r="BP200" s="50"/>
    </row>
    <row r="201" spans="1:68" ht="20.100000000000001" customHeight="1">
      <c r="A201" s="38" t="s">
        <v>606</v>
      </c>
      <c r="B201" s="39"/>
      <c r="C201" s="40" t="s">
        <v>607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2"/>
      <c r="AC201" s="43" t="s">
        <v>608</v>
      </c>
      <c r="AD201" s="44"/>
      <c r="AE201" s="45" t="str">
        <f t="shared" ref="AE201:AE202" si="248">IF(SUM(AI201:AP201)=0,"",SUM(AI201:AP201))</f>
        <v/>
      </c>
      <c r="AF201" s="46"/>
      <c r="AG201" s="46"/>
      <c r="AH201" s="47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49" t="str">
        <f t="shared" si="193"/>
        <v>n.é.</v>
      </c>
      <c r="BP201" s="50"/>
    </row>
    <row r="202" spans="1:68" ht="20.100000000000001" customHeight="1">
      <c r="A202" s="38" t="s">
        <v>609</v>
      </c>
      <c r="B202" s="39"/>
      <c r="C202" s="40" t="s">
        <v>610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2"/>
      <c r="AC202" s="43" t="s">
        <v>611</v>
      </c>
      <c r="AD202" s="44"/>
      <c r="AE202" s="45" t="str">
        <f t="shared" si="248"/>
        <v/>
      </c>
      <c r="AF202" s="46"/>
      <c r="AG202" s="46"/>
      <c r="AH202" s="47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49" t="str">
        <f t="shared" si="193"/>
        <v>n.é.</v>
      </c>
      <c r="BP202" s="50"/>
    </row>
    <row r="203" spans="1:68" ht="20.100000000000001" customHeight="1">
      <c r="A203" s="52" t="s">
        <v>612</v>
      </c>
      <c r="B203" s="53"/>
      <c r="C203" s="62" t="s">
        <v>613</v>
      </c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4"/>
      <c r="AC203" s="57" t="s">
        <v>614</v>
      </c>
      <c r="AD203" s="58"/>
      <c r="AE203" s="48">
        <f>SUM(AE200:AH202)</f>
        <v>0</v>
      </c>
      <c r="AF203" s="48"/>
      <c r="AG203" s="48"/>
      <c r="AH203" s="48"/>
      <c r="AI203" s="48">
        <f>SUM(AI200:AL202)</f>
        <v>0</v>
      </c>
      <c r="AJ203" s="48"/>
      <c r="AK203" s="48"/>
      <c r="AL203" s="48"/>
      <c r="AM203" s="48">
        <f>SUM(AM200:AP202)</f>
        <v>0</v>
      </c>
      <c r="AN203" s="48"/>
      <c r="AO203" s="48"/>
      <c r="AP203" s="48"/>
      <c r="AQ203" s="48">
        <f t="shared" ref="AQ203" si="249">SUM(AQ200:AT202)</f>
        <v>0</v>
      </c>
      <c r="AR203" s="48"/>
      <c r="AS203" s="48"/>
      <c r="AT203" s="48"/>
      <c r="AU203" s="48">
        <f t="shared" ref="AU203" si="250">SUM(AU200:AX202)</f>
        <v>0</v>
      </c>
      <c r="AV203" s="48"/>
      <c r="AW203" s="48"/>
      <c r="AX203" s="48"/>
      <c r="AY203" s="48">
        <f t="shared" ref="AY203" si="251">SUM(AY200:BB202)</f>
        <v>0</v>
      </c>
      <c r="AZ203" s="48"/>
      <c r="BA203" s="48"/>
      <c r="BB203" s="48"/>
      <c r="BC203" s="48">
        <f t="shared" ref="BC203" si="252">SUM(BC200:BF202)</f>
        <v>0</v>
      </c>
      <c r="BD203" s="48"/>
      <c r="BE203" s="48"/>
      <c r="BF203" s="48"/>
      <c r="BG203" s="48">
        <f t="shared" ref="BG203" si="253">SUM(BG200:BJ202)</f>
        <v>0</v>
      </c>
      <c r="BH203" s="48"/>
      <c r="BI203" s="48"/>
      <c r="BJ203" s="48"/>
      <c r="BK203" s="48">
        <f t="shared" ref="BK203" si="254">SUM(BK200:BN202)</f>
        <v>0</v>
      </c>
      <c r="BL203" s="48"/>
      <c r="BM203" s="48"/>
      <c r="BN203" s="48"/>
      <c r="BO203" s="49" t="str">
        <f t="shared" si="193"/>
        <v>n.é.</v>
      </c>
      <c r="BP203" s="50"/>
    </row>
    <row r="204" spans="1:68" ht="20.100000000000001" customHeight="1">
      <c r="A204" s="38" t="s">
        <v>615</v>
      </c>
      <c r="B204" s="39"/>
      <c r="C204" s="59" t="s">
        <v>616</v>
      </c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1"/>
      <c r="AC204" s="43" t="s">
        <v>617</v>
      </c>
      <c r="AD204" s="44"/>
      <c r="AE204" s="45" t="str">
        <f t="shared" ref="AE204:AE208" si="255">IF(SUM(AI204:AP204)=0,"",SUM(AI204:AP204))</f>
        <v/>
      </c>
      <c r="AF204" s="46"/>
      <c r="AG204" s="46"/>
      <c r="AH204" s="47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49" t="str">
        <f t="shared" si="193"/>
        <v>n.é.</v>
      </c>
      <c r="BP204" s="50"/>
    </row>
    <row r="205" spans="1:68" ht="20.100000000000001" customHeight="1">
      <c r="A205" s="38" t="s">
        <v>618</v>
      </c>
      <c r="B205" s="39"/>
      <c r="C205" s="40" t="s">
        <v>619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2"/>
      <c r="AC205" s="43" t="s">
        <v>620</v>
      </c>
      <c r="AD205" s="44"/>
      <c r="AE205" s="45" t="str">
        <f t="shared" si="255"/>
        <v/>
      </c>
      <c r="AF205" s="46"/>
      <c r="AG205" s="46"/>
      <c r="AH205" s="47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49" t="str">
        <f t="shared" si="193"/>
        <v>n.é.</v>
      </c>
      <c r="BP205" s="50"/>
    </row>
    <row r="206" spans="1:68" ht="20.100000000000001" customHeight="1">
      <c r="A206" s="38" t="s">
        <v>621</v>
      </c>
      <c r="B206" s="39"/>
      <c r="C206" s="40" t="s">
        <v>622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2"/>
      <c r="AC206" s="43" t="s">
        <v>623</v>
      </c>
      <c r="AD206" s="44"/>
      <c r="AE206" s="45" t="str">
        <f t="shared" si="255"/>
        <v/>
      </c>
      <c r="AF206" s="46"/>
      <c r="AG206" s="46"/>
      <c r="AH206" s="47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49" t="str">
        <f t="shared" si="193"/>
        <v>n.é.</v>
      </c>
      <c r="BP206" s="50"/>
    </row>
    <row r="207" spans="1:68" ht="20.100000000000001" customHeight="1">
      <c r="A207" s="38" t="s">
        <v>624</v>
      </c>
      <c r="B207" s="39"/>
      <c r="C207" s="40" t="s">
        <v>625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2"/>
      <c r="AC207" s="43" t="s">
        <v>626</v>
      </c>
      <c r="AD207" s="44"/>
      <c r="AE207" s="45" t="str">
        <f t="shared" si="255"/>
        <v/>
      </c>
      <c r="AF207" s="46"/>
      <c r="AG207" s="46"/>
      <c r="AH207" s="47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49" t="str">
        <f t="shared" si="193"/>
        <v>n.é.</v>
      </c>
      <c r="BP207" s="50"/>
    </row>
    <row r="208" spans="1:68" ht="20.100000000000001" customHeight="1">
      <c r="A208" s="38" t="s">
        <v>627</v>
      </c>
      <c r="B208" s="39"/>
      <c r="C208" s="40" t="s">
        <v>628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2"/>
      <c r="AC208" s="43" t="s">
        <v>629</v>
      </c>
      <c r="AD208" s="44"/>
      <c r="AE208" s="45" t="str">
        <f t="shared" si="255"/>
        <v/>
      </c>
      <c r="AF208" s="46"/>
      <c r="AG208" s="46"/>
      <c r="AH208" s="47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49" t="str">
        <f t="shared" si="193"/>
        <v>n.é.</v>
      </c>
      <c r="BP208" s="50"/>
    </row>
    <row r="209" spans="1:68" ht="20.100000000000001" customHeight="1">
      <c r="A209" s="52" t="s">
        <v>630</v>
      </c>
      <c r="B209" s="53"/>
      <c r="C209" s="54" t="s">
        <v>631</v>
      </c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6"/>
      <c r="AC209" s="57" t="s">
        <v>632</v>
      </c>
      <c r="AD209" s="58"/>
      <c r="AE209" s="48">
        <f>SUM(AE204:AH208)</f>
        <v>0</v>
      </c>
      <c r="AF209" s="48"/>
      <c r="AG209" s="48"/>
      <c r="AH209" s="48"/>
      <c r="AI209" s="48">
        <f>SUM(AI204:AL208)</f>
        <v>0</v>
      </c>
      <c r="AJ209" s="48"/>
      <c r="AK209" s="48"/>
      <c r="AL209" s="48"/>
      <c r="AM209" s="48">
        <f>SUM(AM204:AP208)</f>
        <v>0</v>
      </c>
      <c r="AN209" s="48"/>
      <c r="AO209" s="48"/>
      <c r="AP209" s="48"/>
      <c r="AQ209" s="48">
        <f t="shared" ref="AQ209" si="256">SUM(AQ204:AT208)</f>
        <v>0</v>
      </c>
      <c r="AR209" s="48"/>
      <c r="AS209" s="48"/>
      <c r="AT209" s="48"/>
      <c r="AU209" s="48">
        <f t="shared" ref="AU209" si="257">SUM(AU204:AX208)</f>
        <v>0</v>
      </c>
      <c r="AV209" s="48"/>
      <c r="AW209" s="48"/>
      <c r="AX209" s="48"/>
      <c r="AY209" s="48">
        <f t="shared" ref="AY209" si="258">SUM(AY204:BB208)</f>
        <v>0</v>
      </c>
      <c r="AZ209" s="48"/>
      <c r="BA209" s="48"/>
      <c r="BB209" s="48"/>
      <c r="BC209" s="48">
        <f t="shared" ref="BC209" si="259">SUM(BC204:BF208)</f>
        <v>0</v>
      </c>
      <c r="BD209" s="48"/>
      <c r="BE209" s="48"/>
      <c r="BF209" s="48"/>
      <c r="BG209" s="48">
        <f t="shared" ref="BG209" si="260">SUM(BG204:BJ208)</f>
        <v>0</v>
      </c>
      <c r="BH209" s="48"/>
      <c r="BI209" s="48"/>
      <c r="BJ209" s="48"/>
      <c r="BK209" s="48">
        <f t="shared" ref="BK209" si="261">SUM(BK204:BN208)</f>
        <v>0</v>
      </c>
      <c r="BL209" s="48"/>
      <c r="BM209" s="48"/>
      <c r="BN209" s="48"/>
      <c r="BO209" s="49" t="str">
        <f t="shared" ref="BO209:BO229" si="262">IF(AQ209&gt;0,BK209/AQ209,"n.é.")</f>
        <v>n.é.</v>
      </c>
      <c r="BP209" s="50"/>
    </row>
    <row r="210" spans="1:68" ht="20.100000000000001" customHeight="1">
      <c r="A210" s="38" t="s">
        <v>633</v>
      </c>
      <c r="B210" s="39"/>
      <c r="C210" s="59" t="s">
        <v>634</v>
      </c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1"/>
      <c r="AC210" s="43" t="s">
        <v>635</v>
      </c>
      <c r="AD210" s="44"/>
      <c r="AE210" s="45" t="str">
        <f t="shared" ref="AE210:AE217" si="263">IF(SUM(AI210:AP210)=0,"",SUM(AI210:AP210))</f>
        <v/>
      </c>
      <c r="AF210" s="46"/>
      <c r="AG210" s="46"/>
      <c r="AH210" s="47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9" t="str">
        <f t="shared" si="262"/>
        <v>n.é.</v>
      </c>
      <c r="BP210" s="30"/>
    </row>
    <row r="211" spans="1:68" ht="20.100000000000001" customHeight="1">
      <c r="A211" s="38" t="s">
        <v>636</v>
      </c>
      <c r="B211" s="39"/>
      <c r="C211" s="59" t="s">
        <v>637</v>
      </c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1"/>
      <c r="AC211" s="43" t="s">
        <v>638</v>
      </c>
      <c r="AD211" s="44"/>
      <c r="AE211" s="45" t="str">
        <f t="shared" si="263"/>
        <v/>
      </c>
      <c r="AF211" s="46"/>
      <c r="AG211" s="46"/>
      <c r="AH211" s="47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9" t="str">
        <f t="shared" si="262"/>
        <v>n.é.</v>
      </c>
      <c r="BP211" s="30"/>
    </row>
    <row r="212" spans="1:68" ht="20.100000000000001" customHeight="1">
      <c r="A212" s="38" t="s">
        <v>639</v>
      </c>
      <c r="B212" s="39"/>
      <c r="C212" s="59" t="s">
        <v>640</v>
      </c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1"/>
      <c r="AC212" s="43" t="s">
        <v>641</v>
      </c>
      <c r="AD212" s="44"/>
      <c r="AE212" s="45" t="str">
        <f t="shared" si="263"/>
        <v/>
      </c>
      <c r="AF212" s="46"/>
      <c r="AG212" s="46"/>
      <c r="AH212" s="47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9" t="str">
        <f t="shared" si="262"/>
        <v>n.é.</v>
      </c>
      <c r="BP212" s="30"/>
    </row>
    <row r="213" spans="1:68" ht="20.100000000000001" customHeight="1">
      <c r="A213" s="38" t="s">
        <v>642</v>
      </c>
      <c r="B213" s="39"/>
      <c r="C213" s="59" t="s">
        <v>643</v>
      </c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1"/>
      <c r="AC213" s="43" t="s">
        <v>644</v>
      </c>
      <c r="AD213" s="44"/>
      <c r="AE213" s="45" t="str">
        <f t="shared" si="263"/>
        <v/>
      </c>
      <c r="AF213" s="46"/>
      <c r="AG213" s="46"/>
      <c r="AH213" s="47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9" t="str">
        <f t="shared" si="262"/>
        <v>n.é.</v>
      </c>
      <c r="BP213" s="30"/>
    </row>
    <row r="214" spans="1:68" ht="20.100000000000001" customHeight="1">
      <c r="A214" s="38" t="s">
        <v>645</v>
      </c>
      <c r="B214" s="39"/>
      <c r="C214" s="59" t="s">
        <v>646</v>
      </c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1"/>
      <c r="AC214" s="43" t="s">
        <v>647</v>
      </c>
      <c r="AD214" s="44"/>
      <c r="AE214" s="45" t="str">
        <f t="shared" si="263"/>
        <v/>
      </c>
      <c r="AF214" s="46"/>
      <c r="AG214" s="46"/>
      <c r="AH214" s="47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9" t="str">
        <f t="shared" si="262"/>
        <v>n.é.</v>
      </c>
      <c r="BP214" s="30"/>
    </row>
    <row r="215" spans="1:68" ht="20.100000000000001" customHeight="1">
      <c r="A215" s="38" t="s">
        <v>648</v>
      </c>
      <c r="B215" s="39"/>
      <c r="C215" s="59" t="s">
        <v>649</v>
      </c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1"/>
      <c r="AC215" s="43" t="s">
        <v>650</v>
      </c>
      <c r="AD215" s="44"/>
      <c r="AE215" s="45" t="str">
        <f t="shared" si="263"/>
        <v/>
      </c>
      <c r="AF215" s="46"/>
      <c r="AG215" s="46"/>
      <c r="AH215" s="47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9" t="str">
        <f t="shared" si="262"/>
        <v>n.é.</v>
      </c>
      <c r="BP215" s="30"/>
    </row>
    <row r="216" spans="1:68" ht="20.100000000000001" customHeight="1">
      <c r="A216" s="38" t="s">
        <v>651</v>
      </c>
      <c r="B216" s="39"/>
      <c r="C216" s="59" t="s">
        <v>652</v>
      </c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1"/>
      <c r="AC216" s="43" t="s">
        <v>653</v>
      </c>
      <c r="AD216" s="44"/>
      <c r="AE216" s="45" t="str">
        <f t="shared" si="263"/>
        <v/>
      </c>
      <c r="AF216" s="46"/>
      <c r="AG216" s="46"/>
      <c r="AH216" s="47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9" t="str">
        <f t="shared" si="262"/>
        <v>n.é.</v>
      </c>
      <c r="BP216" s="30"/>
    </row>
    <row r="217" spans="1:68" ht="20.100000000000001" customHeight="1">
      <c r="A217" s="38" t="s">
        <v>654</v>
      </c>
      <c r="B217" s="39"/>
      <c r="C217" s="59" t="s">
        <v>655</v>
      </c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1"/>
      <c r="AC217" s="43" t="s">
        <v>656</v>
      </c>
      <c r="AD217" s="44"/>
      <c r="AE217" s="45" t="str">
        <f t="shared" si="263"/>
        <v/>
      </c>
      <c r="AF217" s="46"/>
      <c r="AG217" s="46"/>
      <c r="AH217" s="47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9" t="str">
        <f t="shared" si="262"/>
        <v>n.é.</v>
      </c>
      <c r="BP217" s="30"/>
    </row>
    <row r="218" spans="1:68" s="3" customFormat="1" ht="20.100000000000001" customHeight="1">
      <c r="A218" s="52" t="s">
        <v>657</v>
      </c>
      <c r="B218" s="53"/>
      <c r="C218" s="54" t="s">
        <v>658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6"/>
      <c r="AC218" s="57" t="s">
        <v>659</v>
      </c>
      <c r="AD218" s="58"/>
      <c r="AE218" s="51">
        <f>SUM(AE216:AH217)</f>
        <v>0</v>
      </c>
      <c r="AF218" s="51"/>
      <c r="AG218" s="51"/>
      <c r="AH218" s="51"/>
      <c r="AI218" s="51">
        <f t="shared" ref="AI218" si="264">SUM(AI216:AL217)</f>
        <v>0</v>
      </c>
      <c r="AJ218" s="51"/>
      <c r="AK218" s="51"/>
      <c r="AL218" s="51"/>
      <c r="AM218" s="51">
        <f t="shared" ref="AM218" si="265">SUM(AM216:AP217)</f>
        <v>0</v>
      </c>
      <c r="AN218" s="51"/>
      <c r="AO218" s="51"/>
      <c r="AP218" s="51"/>
      <c r="AQ218" s="51">
        <f t="shared" ref="AQ218" si="266">SUM(AQ216:AT217)</f>
        <v>0</v>
      </c>
      <c r="AR218" s="51"/>
      <c r="AS218" s="51"/>
      <c r="AT218" s="51"/>
      <c r="AU218" s="51">
        <f t="shared" ref="AU218" si="267">SUM(AU216:AX217)</f>
        <v>0</v>
      </c>
      <c r="AV218" s="51"/>
      <c r="AW218" s="51"/>
      <c r="AX218" s="51"/>
      <c r="AY218" s="51">
        <f t="shared" ref="AY218" si="268">SUM(AY216:BB217)</f>
        <v>0</v>
      </c>
      <c r="AZ218" s="51"/>
      <c r="BA218" s="51"/>
      <c r="BB218" s="51"/>
      <c r="BC218" s="51">
        <f t="shared" ref="BC218" si="269">SUM(BC216:BF217)</f>
        <v>0</v>
      </c>
      <c r="BD218" s="51"/>
      <c r="BE218" s="51"/>
      <c r="BF218" s="51"/>
      <c r="BG218" s="51">
        <f t="shared" ref="BG218" si="270">SUM(BG216:BJ217)</f>
        <v>0</v>
      </c>
      <c r="BH218" s="51"/>
      <c r="BI218" s="51"/>
      <c r="BJ218" s="51"/>
      <c r="BK218" s="51">
        <f t="shared" ref="BK218" si="271">SUM(BK216:BN217)</f>
        <v>0</v>
      </c>
      <c r="BL218" s="51"/>
      <c r="BM218" s="51"/>
      <c r="BN218" s="51"/>
      <c r="BO218" s="49" t="str">
        <f t="shared" si="262"/>
        <v>n.é.</v>
      </c>
      <c r="BP218" s="50"/>
    </row>
    <row r="219" spans="1:68" ht="20.100000000000001" customHeight="1">
      <c r="A219" s="52" t="s">
        <v>660</v>
      </c>
      <c r="B219" s="53"/>
      <c r="C219" s="54" t="s">
        <v>661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6"/>
      <c r="AC219" s="57" t="s">
        <v>662</v>
      </c>
      <c r="AD219" s="58"/>
      <c r="AE219" s="48">
        <f>AE203+SUM(AE209:AH215)+AE218</f>
        <v>0</v>
      </c>
      <c r="AF219" s="48"/>
      <c r="AG219" s="48"/>
      <c r="AH219" s="48"/>
      <c r="AI219" s="48">
        <f t="shared" ref="AI219" si="272">AI203+SUM(AI209:AL215)+AI218</f>
        <v>0</v>
      </c>
      <c r="AJ219" s="48"/>
      <c r="AK219" s="48"/>
      <c r="AL219" s="48"/>
      <c r="AM219" s="48">
        <f t="shared" ref="AM219" si="273">AM203+SUM(AM209:AP215)+AM218</f>
        <v>0</v>
      </c>
      <c r="AN219" s="48"/>
      <c r="AO219" s="48"/>
      <c r="AP219" s="48"/>
      <c r="AQ219" s="48">
        <f t="shared" ref="AQ219" si="274">AQ203+SUM(AQ209:AT215)+AQ218</f>
        <v>0</v>
      </c>
      <c r="AR219" s="48"/>
      <c r="AS219" s="48"/>
      <c r="AT219" s="48"/>
      <c r="AU219" s="48">
        <f t="shared" ref="AU219" si="275">AU203+SUM(AU209:AX215)+AU218</f>
        <v>0</v>
      </c>
      <c r="AV219" s="48"/>
      <c r="AW219" s="48"/>
      <c r="AX219" s="48"/>
      <c r="AY219" s="48">
        <f t="shared" ref="AY219" si="276">AY203+SUM(AY209:BB215)+AY218</f>
        <v>0</v>
      </c>
      <c r="AZ219" s="48"/>
      <c r="BA219" s="48"/>
      <c r="BB219" s="48"/>
      <c r="BC219" s="48">
        <f t="shared" ref="BC219" si="277">BC203+SUM(BC209:BF215)+BC218</f>
        <v>0</v>
      </c>
      <c r="BD219" s="48"/>
      <c r="BE219" s="48"/>
      <c r="BF219" s="48"/>
      <c r="BG219" s="48">
        <f t="shared" ref="BG219" si="278">BG203+SUM(BG209:BJ215)+BG218</f>
        <v>0</v>
      </c>
      <c r="BH219" s="48"/>
      <c r="BI219" s="48"/>
      <c r="BJ219" s="48"/>
      <c r="BK219" s="48">
        <f t="shared" ref="BK219" si="279">BK203+SUM(BK209:BN215)+BK218</f>
        <v>0</v>
      </c>
      <c r="BL219" s="48"/>
      <c r="BM219" s="48"/>
      <c r="BN219" s="48"/>
      <c r="BO219" s="49" t="str">
        <f t="shared" si="262"/>
        <v>n.é.</v>
      </c>
      <c r="BP219" s="50"/>
    </row>
    <row r="220" spans="1:68" ht="20.100000000000001" customHeight="1">
      <c r="A220" s="38" t="s">
        <v>663</v>
      </c>
      <c r="B220" s="39"/>
      <c r="C220" s="59" t="s">
        <v>664</v>
      </c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1"/>
      <c r="AC220" s="43" t="s">
        <v>665</v>
      </c>
      <c r="AD220" s="44"/>
      <c r="AE220" s="45" t="str">
        <f t="shared" ref="AE220" si="280">IF(SUM(AI220:AP220)=0,"",SUM(AI220:AP220))</f>
        <v/>
      </c>
      <c r="AF220" s="46"/>
      <c r="AG220" s="46"/>
      <c r="AH220" s="47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49" t="str">
        <f t="shared" si="262"/>
        <v>n.é.</v>
      </c>
      <c r="BP220" s="50"/>
    </row>
    <row r="221" spans="1:68" ht="20.100000000000001" customHeight="1">
      <c r="A221" s="38" t="s">
        <v>666</v>
      </c>
      <c r="B221" s="39"/>
      <c r="C221" s="40" t="s">
        <v>667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2"/>
      <c r="AC221" s="43" t="s">
        <v>668</v>
      </c>
      <c r="AD221" s="44"/>
      <c r="AE221" s="45" t="str">
        <f t="shared" ref="AE221:AE224" si="281">IF(SUM(AI221:AP221)=0,"",SUM(AI221:AP221))</f>
        <v/>
      </c>
      <c r="AF221" s="46"/>
      <c r="AG221" s="46"/>
      <c r="AH221" s="47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49" t="str">
        <f t="shared" si="262"/>
        <v>n.é.</v>
      </c>
      <c r="BP221" s="50"/>
    </row>
    <row r="222" spans="1:68" ht="20.100000000000001" customHeight="1">
      <c r="A222" s="38" t="s">
        <v>669</v>
      </c>
      <c r="B222" s="39"/>
      <c r="C222" s="59" t="s">
        <v>670</v>
      </c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1"/>
      <c r="AC222" s="43" t="s">
        <v>671</v>
      </c>
      <c r="AD222" s="44"/>
      <c r="AE222" s="45" t="str">
        <f t="shared" si="281"/>
        <v/>
      </c>
      <c r="AF222" s="46"/>
      <c r="AG222" s="46"/>
      <c r="AH222" s="47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49" t="str">
        <f t="shared" si="262"/>
        <v>n.é.</v>
      </c>
      <c r="BP222" s="50"/>
    </row>
    <row r="223" spans="1:68" ht="20.100000000000001" customHeight="1">
      <c r="A223" s="38" t="s">
        <v>672</v>
      </c>
      <c r="B223" s="39"/>
      <c r="C223" s="59" t="s">
        <v>673</v>
      </c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1"/>
      <c r="AC223" s="43" t="s">
        <v>674</v>
      </c>
      <c r="AD223" s="44"/>
      <c r="AE223" s="45" t="str">
        <f t="shared" si="281"/>
        <v/>
      </c>
      <c r="AF223" s="46"/>
      <c r="AG223" s="46"/>
      <c r="AH223" s="47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49" t="str">
        <f t="shared" si="262"/>
        <v>n.é.</v>
      </c>
      <c r="BP223" s="50"/>
    </row>
    <row r="224" spans="1:68" ht="20.100000000000001" customHeight="1">
      <c r="A224" s="38" t="s">
        <v>675</v>
      </c>
      <c r="B224" s="39"/>
      <c r="C224" s="59" t="s">
        <v>676</v>
      </c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1"/>
      <c r="AC224" s="43" t="s">
        <v>677</v>
      </c>
      <c r="AD224" s="44"/>
      <c r="AE224" s="45" t="str">
        <f t="shared" si="281"/>
        <v/>
      </c>
      <c r="AF224" s="46"/>
      <c r="AG224" s="46"/>
      <c r="AH224" s="47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49" t="str">
        <f t="shared" si="262"/>
        <v>n.é.</v>
      </c>
      <c r="BP224" s="50"/>
    </row>
    <row r="225" spans="1:68" s="3" customFormat="1" ht="20.100000000000001" customHeight="1">
      <c r="A225" s="52" t="s">
        <v>678</v>
      </c>
      <c r="B225" s="53"/>
      <c r="C225" s="54" t="s">
        <v>679</v>
      </c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6"/>
      <c r="AC225" s="57" t="s">
        <v>680</v>
      </c>
      <c r="AD225" s="58"/>
      <c r="AE225" s="48">
        <f>SUM(AE220:AH224)</f>
        <v>0</v>
      </c>
      <c r="AF225" s="48"/>
      <c r="AG225" s="48"/>
      <c r="AH225" s="48"/>
      <c r="AI225" s="48">
        <f>SUM(AI220:AL224)</f>
        <v>0</v>
      </c>
      <c r="AJ225" s="48"/>
      <c r="AK225" s="48"/>
      <c r="AL225" s="48"/>
      <c r="AM225" s="48">
        <f>SUM(AM220:AP224)</f>
        <v>0</v>
      </c>
      <c r="AN225" s="48"/>
      <c r="AO225" s="48"/>
      <c r="AP225" s="48"/>
      <c r="AQ225" s="48">
        <f t="shared" ref="AQ225" si="282">SUM(AQ220:AT224)</f>
        <v>0</v>
      </c>
      <c r="AR225" s="48"/>
      <c r="AS225" s="48"/>
      <c r="AT225" s="48"/>
      <c r="AU225" s="48">
        <f t="shared" ref="AU225" si="283">SUM(AU220:AX224)</f>
        <v>0</v>
      </c>
      <c r="AV225" s="48"/>
      <c r="AW225" s="48"/>
      <c r="AX225" s="48"/>
      <c r="AY225" s="48">
        <f t="shared" ref="AY225" si="284">SUM(AY220:BB224)</f>
        <v>0</v>
      </c>
      <c r="AZ225" s="48"/>
      <c r="BA225" s="48"/>
      <c r="BB225" s="48"/>
      <c r="BC225" s="48">
        <f t="shared" ref="BC225" si="285">SUM(BC220:BF224)</f>
        <v>0</v>
      </c>
      <c r="BD225" s="48"/>
      <c r="BE225" s="48"/>
      <c r="BF225" s="48"/>
      <c r="BG225" s="48">
        <f t="shared" ref="BG225" si="286">SUM(BG220:BJ224)</f>
        <v>0</v>
      </c>
      <c r="BH225" s="48"/>
      <c r="BI225" s="48"/>
      <c r="BJ225" s="48"/>
      <c r="BK225" s="48">
        <f t="shared" ref="BK225" si="287">SUM(BK220:BN224)</f>
        <v>0</v>
      </c>
      <c r="BL225" s="48"/>
      <c r="BM225" s="48"/>
      <c r="BN225" s="48"/>
      <c r="BO225" s="49" t="str">
        <f t="shared" si="262"/>
        <v>n.é.</v>
      </c>
      <c r="BP225" s="50"/>
    </row>
    <row r="226" spans="1:68" ht="20.100000000000001" customHeight="1">
      <c r="A226" s="38" t="s">
        <v>681</v>
      </c>
      <c r="B226" s="39"/>
      <c r="C226" s="40" t="s">
        <v>682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2"/>
      <c r="AC226" s="43" t="s">
        <v>683</v>
      </c>
      <c r="AD226" s="44"/>
      <c r="AE226" s="45" t="str">
        <f t="shared" ref="AE226:AE227" si="288">IF(SUM(AI226:AP226)=0,"",SUM(AI226:AP226))</f>
        <v/>
      </c>
      <c r="AF226" s="46"/>
      <c r="AG226" s="46"/>
      <c r="AH226" s="47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9" t="str">
        <f t="shared" si="262"/>
        <v>n.é.</v>
      </c>
      <c r="BP226" s="30"/>
    </row>
    <row r="227" spans="1:68" ht="20.100000000000001" customHeight="1">
      <c r="A227" s="38" t="s">
        <v>684</v>
      </c>
      <c r="B227" s="39"/>
      <c r="C227" s="40" t="s">
        <v>685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2"/>
      <c r="AC227" s="43" t="s">
        <v>686</v>
      </c>
      <c r="AD227" s="44"/>
      <c r="AE227" s="45" t="str">
        <f t="shared" si="288"/>
        <v/>
      </c>
      <c r="AF227" s="46"/>
      <c r="AG227" s="46"/>
      <c r="AH227" s="47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9" t="str">
        <f t="shared" si="262"/>
        <v>n.é.</v>
      </c>
      <c r="BP227" s="30"/>
    </row>
    <row r="228" spans="1:68" s="3" customFormat="1" ht="20.100000000000001" customHeight="1">
      <c r="A228" s="31" t="s">
        <v>687</v>
      </c>
      <c r="B228" s="32"/>
      <c r="C228" s="33" t="s">
        <v>688</v>
      </c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5"/>
      <c r="AC228" s="36" t="s">
        <v>689</v>
      </c>
      <c r="AD228" s="37"/>
      <c r="AE228" s="18">
        <f>SUM(AE219,AE225,AE226,AE227)</f>
        <v>0</v>
      </c>
      <c r="AF228" s="18"/>
      <c r="AG228" s="18"/>
      <c r="AH228" s="18"/>
      <c r="AI228" s="18">
        <f t="shared" ref="AI228" si="289">AI219+AI225+AI226+AI227</f>
        <v>0</v>
      </c>
      <c r="AJ228" s="18"/>
      <c r="AK228" s="18"/>
      <c r="AL228" s="18"/>
      <c r="AM228" s="18">
        <f t="shared" ref="AM228" si="290">AM219+AM225+AM226+AM227</f>
        <v>0</v>
      </c>
      <c r="AN228" s="18"/>
      <c r="AO228" s="18"/>
      <c r="AP228" s="18"/>
      <c r="AQ228" s="18">
        <f t="shared" ref="AQ228" si="291">AQ219+AQ225+AQ226+AQ227</f>
        <v>0</v>
      </c>
      <c r="AR228" s="18"/>
      <c r="AS228" s="18"/>
      <c r="AT228" s="18"/>
      <c r="AU228" s="18">
        <f t="shared" ref="AU228" si="292">AU219+AU225+AU226+AU227</f>
        <v>0</v>
      </c>
      <c r="AV228" s="18"/>
      <c r="AW228" s="18"/>
      <c r="AX228" s="18"/>
      <c r="AY228" s="18">
        <f t="shared" ref="AY228" si="293">AY219+AY225+AY226+AY227</f>
        <v>0</v>
      </c>
      <c r="AZ228" s="18"/>
      <c r="BA228" s="18"/>
      <c r="BB228" s="18"/>
      <c r="BC228" s="18">
        <f t="shared" ref="BC228" si="294">BC219+BC225+BC226+BC227</f>
        <v>0</v>
      </c>
      <c r="BD228" s="18"/>
      <c r="BE228" s="18"/>
      <c r="BF228" s="18"/>
      <c r="BG228" s="18">
        <f t="shared" ref="BG228" si="295">BG219+BG225+BG226+BG227</f>
        <v>0</v>
      </c>
      <c r="BH228" s="18"/>
      <c r="BI228" s="18"/>
      <c r="BJ228" s="18"/>
      <c r="BK228" s="18">
        <f t="shared" ref="BK228" si="296">BK219+BK225+BK226+BK227</f>
        <v>0</v>
      </c>
      <c r="BL228" s="18"/>
      <c r="BM228" s="18"/>
      <c r="BN228" s="18"/>
      <c r="BO228" s="19" t="str">
        <f t="shared" si="262"/>
        <v>n.é.</v>
      </c>
      <c r="BP228" s="20"/>
    </row>
    <row r="229" spans="1:68" s="3" customFormat="1" ht="20.100000000000001" customHeight="1">
      <c r="A229" s="21" t="s">
        <v>690</v>
      </c>
      <c r="B229" s="22"/>
      <c r="C229" s="23" t="s">
        <v>691</v>
      </c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5"/>
      <c r="AC229" s="26"/>
      <c r="AD229" s="27"/>
      <c r="AE229" s="14">
        <f>AE199+AE228</f>
        <v>68645</v>
      </c>
      <c r="AF229" s="14"/>
      <c r="AG229" s="14"/>
      <c r="AH229" s="14"/>
      <c r="AI229" s="14">
        <f>AI199+AI228</f>
        <v>35194</v>
      </c>
      <c r="AJ229" s="14"/>
      <c r="AK229" s="14"/>
      <c r="AL229" s="14"/>
      <c r="AM229" s="14">
        <f>AM199+AM228</f>
        <v>33451</v>
      </c>
      <c r="AN229" s="14"/>
      <c r="AO229" s="14"/>
      <c r="AP229" s="14"/>
      <c r="AQ229" s="14">
        <f>AQ199+AQ228</f>
        <v>0</v>
      </c>
      <c r="AR229" s="14"/>
      <c r="AS229" s="14"/>
      <c r="AT229" s="14"/>
      <c r="AU229" s="14">
        <f>AU199+AU228</f>
        <v>0</v>
      </c>
      <c r="AV229" s="14"/>
      <c r="AW229" s="14"/>
      <c r="AX229" s="14"/>
      <c r="AY229" s="14">
        <f>AY199+AY228</f>
        <v>0</v>
      </c>
      <c r="AZ229" s="14"/>
      <c r="BA229" s="14"/>
      <c r="BB229" s="14"/>
      <c r="BC229" s="14">
        <f>BC199+BC228</f>
        <v>0</v>
      </c>
      <c r="BD229" s="14"/>
      <c r="BE229" s="14"/>
      <c r="BF229" s="14"/>
      <c r="BG229" s="14">
        <f>BG199+BG228</f>
        <v>0</v>
      </c>
      <c r="BH229" s="14"/>
      <c r="BI229" s="14"/>
      <c r="BJ229" s="14"/>
      <c r="BK229" s="14">
        <f>BK199+BK228</f>
        <v>0</v>
      </c>
      <c r="BL229" s="14"/>
      <c r="BM229" s="14"/>
      <c r="BN229" s="14"/>
      <c r="BO229" s="15" t="str">
        <f t="shared" si="262"/>
        <v>n.é.</v>
      </c>
      <c r="BP229" s="16"/>
    </row>
    <row r="231" spans="1:68">
      <c r="AC231" s="17"/>
      <c r="AD231" s="17"/>
      <c r="AE231" s="12">
        <f>AE229-AE102</f>
        <v>0</v>
      </c>
      <c r="AF231" s="12"/>
      <c r="AG231" s="12"/>
      <c r="AH231" s="12"/>
      <c r="AI231" s="12">
        <f>AI229-AI102</f>
        <v>0</v>
      </c>
      <c r="AJ231" s="12"/>
      <c r="AK231" s="12"/>
      <c r="AL231" s="12"/>
      <c r="AM231" s="12">
        <f>AM229-AM102</f>
        <v>0</v>
      </c>
      <c r="AN231" s="12"/>
      <c r="AO231" s="12"/>
      <c r="AP231" s="12"/>
      <c r="AQ231" s="12">
        <f>AQ229-AQ102</f>
        <v>0</v>
      </c>
      <c r="AR231" s="12"/>
      <c r="AS231" s="12"/>
      <c r="AT231" s="12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2">
        <f>BK102-BK229</f>
        <v>0</v>
      </c>
      <c r="BL231" s="12"/>
      <c r="BM231" s="12"/>
      <c r="BN231" s="12"/>
      <c r="BO231" s="13"/>
      <c r="BP231" s="13"/>
    </row>
  </sheetData>
  <mergeCells count="2927">
    <mergeCell ref="BO5:BP6"/>
    <mergeCell ref="AE6:AH6"/>
    <mergeCell ref="AI6:AL6"/>
    <mergeCell ref="AM6:AP6"/>
    <mergeCell ref="AQ6:AT6"/>
    <mergeCell ref="AU6:AX6"/>
    <mergeCell ref="AY6:BB6"/>
    <mergeCell ref="BC6:BF6"/>
    <mergeCell ref="BG6:BJ6"/>
    <mergeCell ref="A1:BP1"/>
    <mergeCell ref="A2:BP2"/>
    <mergeCell ref="A3:BP3"/>
    <mergeCell ref="A4:BP4"/>
    <mergeCell ref="A5:B6"/>
    <mergeCell ref="C5:AB6"/>
    <mergeCell ref="AC5:AD6"/>
    <mergeCell ref="AE5:AT5"/>
    <mergeCell ref="AU5:BJ5"/>
    <mergeCell ref="BK5:BN6"/>
    <mergeCell ref="BO7:BP7"/>
    <mergeCell ref="A8:B8"/>
    <mergeCell ref="C8:AB8"/>
    <mergeCell ref="AC8:AD8"/>
    <mergeCell ref="AE8:AH8"/>
    <mergeCell ref="AI8:AL8"/>
    <mergeCell ref="AM8:AP8"/>
    <mergeCell ref="AQ8:AT8"/>
    <mergeCell ref="AU8:AX8"/>
    <mergeCell ref="AY8:BB8"/>
    <mergeCell ref="AQ7:AT7"/>
    <mergeCell ref="AU7:AX7"/>
    <mergeCell ref="AY7:BB7"/>
    <mergeCell ref="BC7:BF7"/>
    <mergeCell ref="BG7:BJ7"/>
    <mergeCell ref="BK7:BN7"/>
    <mergeCell ref="A7:B7"/>
    <mergeCell ref="C7:AB7"/>
    <mergeCell ref="AC7:AD7"/>
    <mergeCell ref="AE7:AH7"/>
    <mergeCell ref="AI7:AL7"/>
    <mergeCell ref="AM7:AP7"/>
    <mergeCell ref="BO9:BP9"/>
    <mergeCell ref="A10:B10"/>
    <mergeCell ref="C10:AB10"/>
    <mergeCell ref="AC10:AD10"/>
    <mergeCell ref="AE10:AH10"/>
    <mergeCell ref="AI10:AL10"/>
    <mergeCell ref="AM10:AP10"/>
    <mergeCell ref="AQ10:AT10"/>
    <mergeCell ref="AU10:AX10"/>
    <mergeCell ref="AY10:BB10"/>
    <mergeCell ref="AQ9:AT9"/>
    <mergeCell ref="AU9:AX9"/>
    <mergeCell ref="AY9:BB9"/>
    <mergeCell ref="BC9:BF9"/>
    <mergeCell ref="BG9:BJ9"/>
    <mergeCell ref="BK9:BN9"/>
    <mergeCell ref="BC8:BF8"/>
    <mergeCell ref="BG8:BJ8"/>
    <mergeCell ref="BK8:BN8"/>
    <mergeCell ref="BO8:BP8"/>
    <mergeCell ref="A9:B9"/>
    <mergeCell ref="C9:AB9"/>
    <mergeCell ref="AC9:AD9"/>
    <mergeCell ref="AE9:AH9"/>
    <mergeCell ref="AI9:AL9"/>
    <mergeCell ref="AM9:AP9"/>
    <mergeCell ref="BO11:BP11"/>
    <mergeCell ref="A12:B12"/>
    <mergeCell ref="C12:AB12"/>
    <mergeCell ref="AC12:AD12"/>
    <mergeCell ref="AE12:AH12"/>
    <mergeCell ref="AI12:AL12"/>
    <mergeCell ref="AM12:AP12"/>
    <mergeCell ref="AQ12:AT12"/>
    <mergeCell ref="AU12:AX12"/>
    <mergeCell ref="AY12:BB12"/>
    <mergeCell ref="AQ11:AT11"/>
    <mergeCell ref="AU11:AX11"/>
    <mergeCell ref="AY11:BB11"/>
    <mergeCell ref="BC11:BF11"/>
    <mergeCell ref="BG11:BJ11"/>
    <mergeCell ref="BK11:BN11"/>
    <mergeCell ref="BC10:BF10"/>
    <mergeCell ref="BG10:BJ10"/>
    <mergeCell ref="BK10:BN10"/>
    <mergeCell ref="BO10:BP10"/>
    <mergeCell ref="A11:B11"/>
    <mergeCell ref="C11:AB11"/>
    <mergeCell ref="AC11:AD11"/>
    <mergeCell ref="AE11:AH11"/>
    <mergeCell ref="AI11:AL11"/>
    <mergeCell ref="AM11:AP11"/>
    <mergeCell ref="BO13:BP13"/>
    <mergeCell ref="A14:B14"/>
    <mergeCell ref="C14:AB14"/>
    <mergeCell ref="AC14:AD14"/>
    <mergeCell ref="AE14:AH14"/>
    <mergeCell ref="AI14:AL14"/>
    <mergeCell ref="AM14:AP14"/>
    <mergeCell ref="AQ14:AT14"/>
    <mergeCell ref="AU14:AX14"/>
    <mergeCell ref="AY14:BB14"/>
    <mergeCell ref="AQ13:AT13"/>
    <mergeCell ref="AU13:AX13"/>
    <mergeCell ref="AY13:BB13"/>
    <mergeCell ref="BC13:BF13"/>
    <mergeCell ref="BG13:BJ13"/>
    <mergeCell ref="BK13:BN13"/>
    <mergeCell ref="BC12:BF12"/>
    <mergeCell ref="BG12:BJ12"/>
    <mergeCell ref="BK12:BN12"/>
    <mergeCell ref="BO12:BP12"/>
    <mergeCell ref="A13:B13"/>
    <mergeCell ref="C13:AB13"/>
    <mergeCell ref="AC13:AD13"/>
    <mergeCell ref="AE13:AH13"/>
    <mergeCell ref="AI13:AL13"/>
    <mergeCell ref="AM13:AP13"/>
    <mergeCell ref="BO15:BP15"/>
    <mergeCell ref="A16:B16"/>
    <mergeCell ref="C16:AB16"/>
    <mergeCell ref="AC16:AD16"/>
    <mergeCell ref="AE16:AH16"/>
    <mergeCell ref="AI16:AL16"/>
    <mergeCell ref="AM16:AP16"/>
    <mergeCell ref="AQ16:AT16"/>
    <mergeCell ref="AU16:AX16"/>
    <mergeCell ref="AY16:BB16"/>
    <mergeCell ref="AQ15:AT15"/>
    <mergeCell ref="AU15:AX15"/>
    <mergeCell ref="AY15:BB15"/>
    <mergeCell ref="BC15:BF15"/>
    <mergeCell ref="BG15:BJ15"/>
    <mergeCell ref="BK15:BN15"/>
    <mergeCell ref="BC14:BF14"/>
    <mergeCell ref="BG14:BJ14"/>
    <mergeCell ref="BK14:BN14"/>
    <mergeCell ref="BO14:BP14"/>
    <mergeCell ref="A15:B15"/>
    <mergeCell ref="C15:AB15"/>
    <mergeCell ref="AC15:AD15"/>
    <mergeCell ref="AE15:AH15"/>
    <mergeCell ref="AI15:AL15"/>
    <mergeCell ref="AM15:AP15"/>
    <mergeCell ref="BO17:BP17"/>
    <mergeCell ref="A18:B18"/>
    <mergeCell ref="C18:AB18"/>
    <mergeCell ref="AC18:AD18"/>
    <mergeCell ref="AE18:AH18"/>
    <mergeCell ref="AI18:AL18"/>
    <mergeCell ref="AM18:AP18"/>
    <mergeCell ref="AQ18:AT18"/>
    <mergeCell ref="AU18:AX18"/>
    <mergeCell ref="AY18:BB18"/>
    <mergeCell ref="AQ17:AT17"/>
    <mergeCell ref="AU17:AX17"/>
    <mergeCell ref="AY17:BB17"/>
    <mergeCell ref="BC17:BF17"/>
    <mergeCell ref="BG17:BJ17"/>
    <mergeCell ref="BK17:BN17"/>
    <mergeCell ref="BC16:BF16"/>
    <mergeCell ref="BG16:BJ16"/>
    <mergeCell ref="BK16:BN16"/>
    <mergeCell ref="BO16:BP16"/>
    <mergeCell ref="A17:B17"/>
    <mergeCell ref="C17:AB17"/>
    <mergeCell ref="AC17:AD17"/>
    <mergeCell ref="AE17:AH17"/>
    <mergeCell ref="AI17:AL17"/>
    <mergeCell ref="AM17:AP17"/>
    <mergeCell ref="BO19:BP19"/>
    <mergeCell ref="A20:B20"/>
    <mergeCell ref="C20:AB20"/>
    <mergeCell ref="AC20:AD20"/>
    <mergeCell ref="AE20:AH20"/>
    <mergeCell ref="AI20:AL20"/>
    <mergeCell ref="AM20:AP20"/>
    <mergeCell ref="AQ20:AT20"/>
    <mergeCell ref="AU20:AX20"/>
    <mergeCell ref="AY20:BB20"/>
    <mergeCell ref="AQ19:AT19"/>
    <mergeCell ref="AU19:AX19"/>
    <mergeCell ref="AY19:BB19"/>
    <mergeCell ref="BC19:BF19"/>
    <mergeCell ref="BG19:BJ19"/>
    <mergeCell ref="BK19:BN19"/>
    <mergeCell ref="BC18:BF18"/>
    <mergeCell ref="BG18:BJ18"/>
    <mergeCell ref="BK18:BN18"/>
    <mergeCell ref="BO18:BP18"/>
    <mergeCell ref="A19:B19"/>
    <mergeCell ref="C19:AB19"/>
    <mergeCell ref="AC19:AD19"/>
    <mergeCell ref="AE19:AH19"/>
    <mergeCell ref="AI19:AL19"/>
    <mergeCell ref="AM19:AP19"/>
    <mergeCell ref="BO21:BP21"/>
    <mergeCell ref="A22:B22"/>
    <mergeCell ref="C22:AB22"/>
    <mergeCell ref="AC22:AD22"/>
    <mergeCell ref="AE22:AH22"/>
    <mergeCell ref="AI22:AL22"/>
    <mergeCell ref="AM22:AP22"/>
    <mergeCell ref="AQ22:AT22"/>
    <mergeCell ref="AU22:AX22"/>
    <mergeCell ref="AY22:BB22"/>
    <mergeCell ref="AQ21:AT21"/>
    <mergeCell ref="AU21:AX21"/>
    <mergeCell ref="AY21:BB21"/>
    <mergeCell ref="BC21:BF21"/>
    <mergeCell ref="BG21:BJ21"/>
    <mergeCell ref="BK21:BN21"/>
    <mergeCell ref="BC20:BF20"/>
    <mergeCell ref="BG20:BJ20"/>
    <mergeCell ref="BK20:BN20"/>
    <mergeCell ref="BO20:BP20"/>
    <mergeCell ref="A21:B21"/>
    <mergeCell ref="C21:AB21"/>
    <mergeCell ref="AC21:AD21"/>
    <mergeCell ref="AE21:AH21"/>
    <mergeCell ref="AI21:AL21"/>
    <mergeCell ref="AM21:AP21"/>
    <mergeCell ref="BO23:BP23"/>
    <mergeCell ref="A24:B24"/>
    <mergeCell ref="C24:AB24"/>
    <mergeCell ref="AC24:AD24"/>
    <mergeCell ref="AE24:AH24"/>
    <mergeCell ref="AI24:AL24"/>
    <mergeCell ref="AM24:AP24"/>
    <mergeCell ref="AQ24:AT24"/>
    <mergeCell ref="AU24:AX24"/>
    <mergeCell ref="AY24:BB24"/>
    <mergeCell ref="AQ23:AT23"/>
    <mergeCell ref="AU23:AX23"/>
    <mergeCell ref="AY23:BB23"/>
    <mergeCell ref="BC23:BF23"/>
    <mergeCell ref="BG23:BJ23"/>
    <mergeCell ref="BK23:BN23"/>
    <mergeCell ref="BC22:BF22"/>
    <mergeCell ref="BG22:BJ22"/>
    <mergeCell ref="BK22:BN22"/>
    <mergeCell ref="BO22:BP22"/>
    <mergeCell ref="A23:B23"/>
    <mergeCell ref="C23:AB23"/>
    <mergeCell ref="AC23:AD23"/>
    <mergeCell ref="AE23:AH23"/>
    <mergeCell ref="AI23:AL23"/>
    <mergeCell ref="AM23:AP23"/>
    <mergeCell ref="BO25:BP25"/>
    <mergeCell ref="A26:B26"/>
    <mergeCell ref="C26:AB26"/>
    <mergeCell ref="AC26:AD26"/>
    <mergeCell ref="AE26:AH26"/>
    <mergeCell ref="AI26:AL26"/>
    <mergeCell ref="AM26:AP26"/>
    <mergeCell ref="AQ26:AT26"/>
    <mergeCell ref="AU26:AX26"/>
    <mergeCell ref="AY26:BB26"/>
    <mergeCell ref="AQ25:AT25"/>
    <mergeCell ref="AU25:AX25"/>
    <mergeCell ref="AY25:BB25"/>
    <mergeCell ref="BC25:BF25"/>
    <mergeCell ref="BG25:BJ25"/>
    <mergeCell ref="BK25:BN25"/>
    <mergeCell ref="BC24:BF24"/>
    <mergeCell ref="BG24:BJ24"/>
    <mergeCell ref="BK24:BN24"/>
    <mergeCell ref="BO24:BP24"/>
    <mergeCell ref="A25:B25"/>
    <mergeCell ref="C25:AB25"/>
    <mergeCell ref="AC25:AD25"/>
    <mergeCell ref="AE25:AH25"/>
    <mergeCell ref="AI25:AL25"/>
    <mergeCell ref="AM25:AP25"/>
    <mergeCell ref="BO27:BP27"/>
    <mergeCell ref="A28:B28"/>
    <mergeCell ref="C28:AB28"/>
    <mergeCell ref="AC28:AD28"/>
    <mergeCell ref="AE28:AH28"/>
    <mergeCell ref="AI28:AL28"/>
    <mergeCell ref="AM28:AP28"/>
    <mergeCell ref="AQ28:AT28"/>
    <mergeCell ref="AU28:AX28"/>
    <mergeCell ref="AY28:BB28"/>
    <mergeCell ref="AQ27:AT27"/>
    <mergeCell ref="AU27:AX27"/>
    <mergeCell ref="AY27:BB27"/>
    <mergeCell ref="BC27:BF27"/>
    <mergeCell ref="BG27:BJ27"/>
    <mergeCell ref="BK27:BN27"/>
    <mergeCell ref="BC26:BF26"/>
    <mergeCell ref="BG26:BJ26"/>
    <mergeCell ref="BK26:BN26"/>
    <mergeCell ref="BO26:BP26"/>
    <mergeCell ref="A27:B27"/>
    <mergeCell ref="C27:AB27"/>
    <mergeCell ref="AC27:AD27"/>
    <mergeCell ref="AE27:AH27"/>
    <mergeCell ref="AI27:AL27"/>
    <mergeCell ref="AM27:AP27"/>
    <mergeCell ref="BO29:BP29"/>
    <mergeCell ref="A30:B30"/>
    <mergeCell ref="C30:AB30"/>
    <mergeCell ref="AC30:AD30"/>
    <mergeCell ref="AE30:AH30"/>
    <mergeCell ref="AI30:AL30"/>
    <mergeCell ref="AM30:AP30"/>
    <mergeCell ref="AQ30:AT30"/>
    <mergeCell ref="AU30:AX30"/>
    <mergeCell ref="AY30:BB30"/>
    <mergeCell ref="AQ29:AT29"/>
    <mergeCell ref="AU29:AX29"/>
    <mergeCell ref="AY29:BB29"/>
    <mergeCell ref="BC29:BF29"/>
    <mergeCell ref="BG29:BJ29"/>
    <mergeCell ref="BK29:BN29"/>
    <mergeCell ref="BC28:BF28"/>
    <mergeCell ref="BG28:BJ28"/>
    <mergeCell ref="BK28:BN28"/>
    <mergeCell ref="BO28:BP28"/>
    <mergeCell ref="A29:B29"/>
    <mergeCell ref="C29:AB29"/>
    <mergeCell ref="AC29:AD29"/>
    <mergeCell ref="AE29:AH29"/>
    <mergeCell ref="AI29:AL29"/>
    <mergeCell ref="AM29:AP29"/>
    <mergeCell ref="BO31:BP31"/>
    <mergeCell ref="A32:B32"/>
    <mergeCell ref="C32:AB32"/>
    <mergeCell ref="AC32:AD32"/>
    <mergeCell ref="AE32:AH32"/>
    <mergeCell ref="AI32:AL32"/>
    <mergeCell ref="AM32:AP32"/>
    <mergeCell ref="AQ32:AT32"/>
    <mergeCell ref="AU32:AX32"/>
    <mergeCell ref="AY32:BB32"/>
    <mergeCell ref="AQ31:AT31"/>
    <mergeCell ref="AU31:AX31"/>
    <mergeCell ref="AY31:BB31"/>
    <mergeCell ref="BC31:BF31"/>
    <mergeCell ref="BG31:BJ31"/>
    <mergeCell ref="BK31:BN31"/>
    <mergeCell ref="BC30:BF30"/>
    <mergeCell ref="BG30:BJ30"/>
    <mergeCell ref="BK30:BN30"/>
    <mergeCell ref="BO30:BP30"/>
    <mergeCell ref="A31:B31"/>
    <mergeCell ref="C31:AB31"/>
    <mergeCell ref="AC31:AD31"/>
    <mergeCell ref="AE31:AH31"/>
    <mergeCell ref="AI31:AL31"/>
    <mergeCell ref="AM31:AP31"/>
    <mergeCell ref="BO33:BP33"/>
    <mergeCell ref="A34:B34"/>
    <mergeCell ref="C34:AB34"/>
    <mergeCell ref="AC34:AD34"/>
    <mergeCell ref="AE34:AH34"/>
    <mergeCell ref="AI34:AL34"/>
    <mergeCell ref="AM34:AP34"/>
    <mergeCell ref="AQ34:AT34"/>
    <mergeCell ref="AU34:AX34"/>
    <mergeCell ref="AY34:BB34"/>
    <mergeCell ref="AQ33:AT33"/>
    <mergeCell ref="AU33:AX33"/>
    <mergeCell ref="AY33:BB33"/>
    <mergeCell ref="BC33:BF33"/>
    <mergeCell ref="BG33:BJ33"/>
    <mergeCell ref="BK33:BN33"/>
    <mergeCell ref="BC32:BF32"/>
    <mergeCell ref="BG32:BJ32"/>
    <mergeCell ref="BK32:BN32"/>
    <mergeCell ref="BO32:BP32"/>
    <mergeCell ref="A33:B33"/>
    <mergeCell ref="C33:AB33"/>
    <mergeCell ref="AC33:AD33"/>
    <mergeCell ref="AE33:AH33"/>
    <mergeCell ref="AI33:AL33"/>
    <mergeCell ref="AM33:AP33"/>
    <mergeCell ref="BO35:BP35"/>
    <mergeCell ref="A36:B36"/>
    <mergeCell ref="C36:AB36"/>
    <mergeCell ref="AC36:AD36"/>
    <mergeCell ref="AE36:AH36"/>
    <mergeCell ref="AI36:AL36"/>
    <mergeCell ref="AM36:AP36"/>
    <mergeCell ref="AQ36:AT36"/>
    <mergeCell ref="AU36:AX36"/>
    <mergeCell ref="AY36:BB36"/>
    <mergeCell ref="AQ35:AT35"/>
    <mergeCell ref="AU35:AX35"/>
    <mergeCell ref="AY35:BB35"/>
    <mergeCell ref="BC35:BF35"/>
    <mergeCell ref="BG35:BJ35"/>
    <mergeCell ref="BK35:BN35"/>
    <mergeCell ref="BC34:BF34"/>
    <mergeCell ref="BG34:BJ34"/>
    <mergeCell ref="BK34:BN34"/>
    <mergeCell ref="BO34:BP34"/>
    <mergeCell ref="A35:B35"/>
    <mergeCell ref="C35:AB35"/>
    <mergeCell ref="AC35:AD35"/>
    <mergeCell ref="AE35:AH35"/>
    <mergeCell ref="AI35:AL35"/>
    <mergeCell ref="AM35:AP35"/>
    <mergeCell ref="BO37:BP37"/>
    <mergeCell ref="A38:B38"/>
    <mergeCell ref="C38:AB38"/>
    <mergeCell ref="AC38:AD38"/>
    <mergeCell ref="AE38:AH38"/>
    <mergeCell ref="AI38:AL38"/>
    <mergeCell ref="AM38:AP38"/>
    <mergeCell ref="AQ38:AT38"/>
    <mergeCell ref="AU38:AX38"/>
    <mergeCell ref="AY38:BB38"/>
    <mergeCell ref="AQ37:AT37"/>
    <mergeCell ref="AU37:AX37"/>
    <mergeCell ref="AY37:BB37"/>
    <mergeCell ref="BC37:BF37"/>
    <mergeCell ref="BG37:BJ37"/>
    <mergeCell ref="BK37:BN37"/>
    <mergeCell ref="BC36:BF36"/>
    <mergeCell ref="BG36:BJ36"/>
    <mergeCell ref="BK36:BN36"/>
    <mergeCell ref="BO36:BP36"/>
    <mergeCell ref="A37:B37"/>
    <mergeCell ref="C37:AB37"/>
    <mergeCell ref="AC37:AD37"/>
    <mergeCell ref="AE37:AH37"/>
    <mergeCell ref="AI37:AL37"/>
    <mergeCell ref="AM37:AP37"/>
    <mergeCell ref="BO39:BP39"/>
    <mergeCell ref="A40:B40"/>
    <mergeCell ref="C40:AB40"/>
    <mergeCell ref="AC40:AD40"/>
    <mergeCell ref="AE40:AH40"/>
    <mergeCell ref="AI40:AL40"/>
    <mergeCell ref="AM40:AP40"/>
    <mergeCell ref="AQ40:AT40"/>
    <mergeCell ref="AU40:AX40"/>
    <mergeCell ref="AY40:BB40"/>
    <mergeCell ref="AQ39:AT39"/>
    <mergeCell ref="AU39:AX39"/>
    <mergeCell ref="AY39:BB39"/>
    <mergeCell ref="BC39:BF39"/>
    <mergeCell ref="BG39:BJ39"/>
    <mergeCell ref="BK39:BN39"/>
    <mergeCell ref="BC38:BF38"/>
    <mergeCell ref="BG38:BJ38"/>
    <mergeCell ref="BK38:BN38"/>
    <mergeCell ref="BO38:BP38"/>
    <mergeCell ref="A39:B39"/>
    <mergeCell ref="C39:AB39"/>
    <mergeCell ref="AC39:AD39"/>
    <mergeCell ref="AE39:AH39"/>
    <mergeCell ref="AI39:AL39"/>
    <mergeCell ref="AM39:AP39"/>
    <mergeCell ref="BO41:BP41"/>
    <mergeCell ref="A42:B42"/>
    <mergeCell ref="C42:AB42"/>
    <mergeCell ref="AC42:AD42"/>
    <mergeCell ref="AE42:AH42"/>
    <mergeCell ref="AI42:AL42"/>
    <mergeCell ref="AM42:AP42"/>
    <mergeCell ref="AQ42:AT42"/>
    <mergeCell ref="AU42:AX42"/>
    <mergeCell ref="AY42:BB42"/>
    <mergeCell ref="AQ41:AT41"/>
    <mergeCell ref="AU41:AX41"/>
    <mergeCell ref="AY41:BB41"/>
    <mergeCell ref="BC41:BF41"/>
    <mergeCell ref="BG41:BJ41"/>
    <mergeCell ref="BK41:BN41"/>
    <mergeCell ref="BC40:BF40"/>
    <mergeCell ref="BG40:BJ40"/>
    <mergeCell ref="BK40:BN40"/>
    <mergeCell ref="BO40:BP40"/>
    <mergeCell ref="A41:B41"/>
    <mergeCell ref="C41:AB41"/>
    <mergeCell ref="AC41:AD41"/>
    <mergeCell ref="AE41:AH41"/>
    <mergeCell ref="AI41:AL41"/>
    <mergeCell ref="AM41:AP41"/>
    <mergeCell ref="BO43:BP43"/>
    <mergeCell ref="A44:B44"/>
    <mergeCell ref="C44:AB44"/>
    <mergeCell ref="AC44:AD44"/>
    <mergeCell ref="AE44:AH44"/>
    <mergeCell ref="AI44:AL44"/>
    <mergeCell ref="AM44:AP44"/>
    <mergeCell ref="AQ44:AT44"/>
    <mergeCell ref="AU44:AX44"/>
    <mergeCell ref="AY44:BB44"/>
    <mergeCell ref="AQ43:AT43"/>
    <mergeCell ref="AU43:AX43"/>
    <mergeCell ref="AY43:BB43"/>
    <mergeCell ref="BC43:BF43"/>
    <mergeCell ref="BG43:BJ43"/>
    <mergeCell ref="BK43:BN43"/>
    <mergeCell ref="BC42:BF42"/>
    <mergeCell ref="BG42:BJ42"/>
    <mergeCell ref="BK42:BN42"/>
    <mergeCell ref="BO42:BP42"/>
    <mergeCell ref="A43:B43"/>
    <mergeCell ref="C43:AB43"/>
    <mergeCell ref="AC43:AD43"/>
    <mergeCell ref="AE43:AH43"/>
    <mergeCell ref="AI43:AL43"/>
    <mergeCell ref="AM43:AP43"/>
    <mergeCell ref="BO45:BP45"/>
    <mergeCell ref="A46:B46"/>
    <mergeCell ref="C46:AB46"/>
    <mergeCell ref="AC46:AD46"/>
    <mergeCell ref="AE46:AH46"/>
    <mergeCell ref="AI46:AL46"/>
    <mergeCell ref="AM46:AP46"/>
    <mergeCell ref="AQ46:AT46"/>
    <mergeCell ref="AU46:AX46"/>
    <mergeCell ref="AY46:BB46"/>
    <mergeCell ref="AQ45:AT45"/>
    <mergeCell ref="AU45:AX45"/>
    <mergeCell ref="AY45:BB45"/>
    <mergeCell ref="BC45:BF45"/>
    <mergeCell ref="BG45:BJ45"/>
    <mergeCell ref="BK45:BN45"/>
    <mergeCell ref="BC44:BF44"/>
    <mergeCell ref="BG44:BJ44"/>
    <mergeCell ref="BK44:BN44"/>
    <mergeCell ref="BO44:BP44"/>
    <mergeCell ref="A45:B45"/>
    <mergeCell ref="C45:AB45"/>
    <mergeCell ref="AC45:AD45"/>
    <mergeCell ref="AE45:AH45"/>
    <mergeCell ref="AI45:AL45"/>
    <mergeCell ref="AM45:AP45"/>
    <mergeCell ref="BO47:BP47"/>
    <mergeCell ref="A48:B48"/>
    <mergeCell ref="C48:AB48"/>
    <mergeCell ref="AC48:AD48"/>
    <mergeCell ref="AE48:AH48"/>
    <mergeCell ref="AI48:AL48"/>
    <mergeCell ref="AM48:AP48"/>
    <mergeCell ref="AQ48:AT48"/>
    <mergeCell ref="AU48:AX48"/>
    <mergeCell ref="AY48:BB48"/>
    <mergeCell ref="AQ47:AT47"/>
    <mergeCell ref="AU47:AX47"/>
    <mergeCell ref="AY47:BB47"/>
    <mergeCell ref="BC47:BF47"/>
    <mergeCell ref="BG47:BJ47"/>
    <mergeCell ref="BK47:BN47"/>
    <mergeCell ref="BC46:BF46"/>
    <mergeCell ref="BG46:BJ46"/>
    <mergeCell ref="BK46:BN46"/>
    <mergeCell ref="BO46:BP46"/>
    <mergeCell ref="A47:B47"/>
    <mergeCell ref="C47:AB47"/>
    <mergeCell ref="AC47:AD47"/>
    <mergeCell ref="AE47:AH47"/>
    <mergeCell ref="AI47:AL47"/>
    <mergeCell ref="AM47:AP47"/>
    <mergeCell ref="BO49:BP49"/>
    <mergeCell ref="A50:B50"/>
    <mergeCell ref="C50:AB50"/>
    <mergeCell ref="AC50:AD50"/>
    <mergeCell ref="AE50:AH50"/>
    <mergeCell ref="AI50:AL50"/>
    <mergeCell ref="AM50:AP50"/>
    <mergeCell ref="AQ50:AT50"/>
    <mergeCell ref="AU50:AX50"/>
    <mergeCell ref="AY50:BB50"/>
    <mergeCell ref="AQ49:AT49"/>
    <mergeCell ref="AU49:AX49"/>
    <mergeCell ref="AY49:BB49"/>
    <mergeCell ref="BC49:BF49"/>
    <mergeCell ref="BG49:BJ49"/>
    <mergeCell ref="BK49:BN49"/>
    <mergeCell ref="BC48:BF48"/>
    <mergeCell ref="BG48:BJ48"/>
    <mergeCell ref="BK48:BN48"/>
    <mergeCell ref="BO48:BP48"/>
    <mergeCell ref="A49:B49"/>
    <mergeCell ref="C49:AB49"/>
    <mergeCell ref="AC49:AD49"/>
    <mergeCell ref="AE49:AH49"/>
    <mergeCell ref="AI49:AL49"/>
    <mergeCell ref="AM49:AP49"/>
    <mergeCell ref="BO51:BP51"/>
    <mergeCell ref="A52:B52"/>
    <mergeCell ref="C52:AB52"/>
    <mergeCell ref="AC52:AD52"/>
    <mergeCell ref="AE52:AH52"/>
    <mergeCell ref="AI52:AL52"/>
    <mergeCell ref="AM52:AP52"/>
    <mergeCell ref="AQ52:AT52"/>
    <mergeCell ref="AU52:AX52"/>
    <mergeCell ref="AY52:BB52"/>
    <mergeCell ref="AQ51:AT51"/>
    <mergeCell ref="AU51:AX51"/>
    <mergeCell ref="AY51:BB51"/>
    <mergeCell ref="BC51:BF51"/>
    <mergeCell ref="BG51:BJ51"/>
    <mergeCell ref="BK51:BN51"/>
    <mergeCell ref="BC50:BF50"/>
    <mergeCell ref="BG50:BJ50"/>
    <mergeCell ref="BK50:BN50"/>
    <mergeCell ref="BO50:BP50"/>
    <mergeCell ref="A51:B51"/>
    <mergeCell ref="C51:AB51"/>
    <mergeCell ref="AC51:AD51"/>
    <mergeCell ref="AE51:AH51"/>
    <mergeCell ref="AI51:AL51"/>
    <mergeCell ref="AM51:AP51"/>
    <mergeCell ref="BO53:BP53"/>
    <mergeCell ref="A54:B54"/>
    <mergeCell ref="C54:AB54"/>
    <mergeCell ref="AC54:AD54"/>
    <mergeCell ref="AE54:AH54"/>
    <mergeCell ref="AI54:AL54"/>
    <mergeCell ref="AM54:AP54"/>
    <mergeCell ref="AQ54:AT54"/>
    <mergeCell ref="AU54:AX54"/>
    <mergeCell ref="AY54:BB54"/>
    <mergeCell ref="AQ53:AT53"/>
    <mergeCell ref="AU53:AX53"/>
    <mergeCell ref="AY53:BB53"/>
    <mergeCell ref="BC53:BF53"/>
    <mergeCell ref="BG53:BJ53"/>
    <mergeCell ref="BK53:BN53"/>
    <mergeCell ref="BC52:BF52"/>
    <mergeCell ref="BG52:BJ52"/>
    <mergeCell ref="BK52:BN52"/>
    <mergeCell ref="BO52:BP52"/>
    <mergeCell ref="A53:B53"/>
    <mergeCell ref="C53:AB53"/>
    <mergeCell ref="AC53:AD53"/>
    <mergeCell ref="AE53:AH53"/>
    <mergeCell ref="AI53:AL53"/>
    <mergeCell ref="AM53:AP53"/>
    <mergeCell ref="BO55:BP55"/>
    <mergeCell ref="A56:B56"/>
    <mergeCell ref="C56:AB56"/>
    <mergeCell ref="AC56:AD56"/>
    <mergeCell ref="AE56:AH56"/>
    <mergeCell ref="AI56:AL56"/>
    <mergeCell ref="AM56:AP56"/>
    <mergeCell ref="AQ56:AT56"/>
    <mergeCell ref="AU56:AX56"/>
    <mergeCell ref="AY56:BB56"/>
    <mergeCell ref="AQ55:AT55"/>
    <mergeCell ref="AU55:AX55"/>
    <mergeCell ref="AY55:BB55"/>
    <mergeCell ref="BC55:BF55"/>
    <mergeCell ref="BG55:BJ55"/>
    <mergeCell ref="BK55:BN55"/>
    <mergeCell ref="BC54:BF54"/>
    <mergeCell ref="BG54:BJ54"/>
    <mergeCell ref="BK54:BN54"/>
    <mergeCell ref="BO54:BP54"/>
    <mergeCell ref="A55:B55"/>
    <mergeCell ref="C55:AB55"/>
    <mergeCell ref="AC55:AD55"/>
    <mergeCell ref="AE55:AH55"/>
    <mergeCell ref="AI55:AL55"/>
    <mergeCell ref="AM55:AP55"/>
    <mergeCell ref="BO57:BP57"/>
    <mergeCell ref="A58:B58"/>
    <mergeCell ref="C58:AB58"/>
    <mergeCell ref="AC58:AD58"/>
    <mergeCell ref="AE58:AH58"/>
    <mergeCell ref="AI58:AL58"/>
    <mergeCell ref="AM58:AP58"/>
    <mergeCell ref="AQ58:AT58"/>
    <mergeCell ref="AU58:AX58"/>
    <mergeCell ref="AY58:BB58"/>
    <mergeCell ref="AQ57:AT57"/>
    <mergeCell ref="AU57:AX57"/>
    <mergeCell ref="AY57:BB57"/>
    <mergeCell ref="BC57:BF57"/>
    <mergeCell ref="BG57:BJ57"/>
    <mergeCell ref="BK57:BN57"/>
    <mergeCell ref="BC56:BF56"/>
    <mergeCell ref="BG56:BJ56"/>
    <mergeCell ref="BK56:BN56"/>
    <mergeCell ref="BO56:BP56"/>
    <mergeCell ref="A57:B57"/>
    <mergeCell ref="C57:AB57"/>
    <mergeCell ref="AC57:AD57"/>
    <mergeCell ref="AE57:AH57"/>
    <mergeCell ref="AI57:AL57"/>
    <mergeCell ref="AM57:AP57"/>
    <mergeCell ref="BO59:BP59"/>
    <mergeCell ref="A60:B60"/>
    <mergeCell ref="C60:AB60"/>
    <mergeCell ref="AC60:AD60"/>
    <mergeCell ref="AE60:AH60"/>
    <mergeCell ref="AI60:AL60"/>
    <mergeCell ref="AM60:AP60"/>
    <mergeCell ref="AQ60:AT60"/>
    <mergeCell ref="AU60:AX60"/>
    <mergeCell ref="AY60:BB60"/>
    <mergeCell ref="AQ59:AT59"/>
    <mergeCell ref="AU59:AX59"/>
    <mergeCell ref="AY59:BB59"/>
    <mergeCell ref="BC59:BF59"/>
    <mergeCell ref="BG59:BJ59"/>
    <mergeCell ref="BK59:BN59"/>
    <mergeCell ref="BC58:BF58"/>
    <mergeCell ref="BG58:BJ58"/>
    <mergeCell ref="BK58:BN58"/>
    <mergeCell ref="BO58:BP58"/>
    <mergeCell ref="A59:B59"/>
    <mergeCell ref="C59:AB59"/>
    <mergeCell ref="AC59:AD59"/>
    <mergeCell ref="AE59:AH59"/>
    <mergeCell ref="AI59:AL59"/>
    <mergeCell ref="AM59:AP59"/>
    <mergeCell ref="BO61:BP61"/>
    <mergeCell ref="A62:B62"/>
    <mergeCell ref="C62:AB62"/>
    <mergeCell ref="AC62:AD62"/>
    <mergeCell ref="AE62:AH62"/>
    <mergeCell ref="AI62:AL62"/>
    <mergeCell ref="AM62:AP62"/>
    <mergeCell ref="AQ62:AT62"/>
    <mergeCell ref="AU62:AX62"/>
    <mergeCell ref="AY62:BB62"/>
    <mergeCell ref="AQ61:AT61"/>
    <mergeCell ref="AU61:AX61"/>
    <mergeCell ref="AY61:BB61"/>
    <mergeCell ref="BC61:BF61"/>
    <mergeCell ref="BG61:BJ61"/>
    <mergeCell ref="BK61:BN61"/>
    <mergeCell ref="BC60:BF60"/>
    <mergeCell ref="BG60:BJ60"/>
    <mergeCell ref="BK60:BN60"/>
    <mergeCell ref="BO60:BP60"/>
    <mergeCell ref="A61:B61"/>
    <mergeCell ref="C61:AB61"/>
    <mergeCell ref="AC61:AD61"/>
    <mergeCell ref="AE61:AH61"/>
    <mergeCell ref="AI61:AL61"/>
    <mergeCell ref="AM61:AP61"/>
    <mergeCell ref="BO63:BP63"/>
    <mergeCell ref="A64:B64"/>
    <mergeCell ref="C64:AB64"/>
    <mergeCell ref="AC64:AD64"/>
    <mergeCell ref="AE64:AH64"/>
    <mergeCell ref="AI64:AL64"/>
    <mergeCell ref="AM64:AP64"/>
    <mergeCell ref="AQ64:AT64"/>
    <mergeCell ref="AU64:AX64"/>
    <mergeCell ref="AY64:BB64"/>
    <mergeCell ref="AQ63:AT63"/>
    <mergeCell ref="AU63:AX63"/>
    <mergeCell ref="AY63:BB63"/>
    <mergeCell ref="BC63:BF63"/>
    <mergeCell ref="BG63:BJ63"/>
    <mergeCell ref="BK63:BN63"/>
    <mergeCell ref="BC62:BF62"/>
    <mergeCell ref="BG62:BJ62"/>
    <mergeCell ref="BK62:BN62"/>
    <mergeCell ref="BO62:BP62"/>
    <mergeCell ref="A63:B63"/>
    <mergeCell ref="C63:AB63"/>
    <mergeCell ref="AC63:AD63"/>
    <mergeCell ref="AE63:AH63"/>
    <mergeCell ref="AI63:AL63"/>
    <mergeCell ref="AM63:AP63"/>
    <mergeCell ref="BO65:BP65"/>
    <mergeCell ref="A66:B66"/>
    <mergeCell ref="C66:AB66"/>
    <mergeCell ref="AC66:AD66"/>
    <mergeCell ref="AE66:AH66"/>
    <mergeCell ref="AI66:AL66"/>
    <mergeCell ref="AM66:AP66"/>
    <mergeCell ref="AQ66:AT66"/>
    <mergeCell ref="AU66:AX66"/>
    <mergeCell ref="AY66:BB66"/>
    <mergeCell ref="AQ65:AT65"/>
    <mergeCell ref="AU65:AX65"/>
    <mergeCell ref="AY65:BB65"/>
    <mergeCell ref="BC65:BF65"/>
    <mergeCell ref="BG65:BJ65"/>
    <mergeCell ref="BK65:BN65"/>
    <mergeCell ref="BC64:BF64"/>
    <mergeCell ref="BG64:BJ64"/>
    <mergeCell ref="BK64:BN64"/>
    <mergeCell ref="BO64:BP64"/>
    <mergeCell ref="A65:B65"/>
    <mergeCell ref="C65:AB65"/>
    <mergeCell ref="AC65:AD65"/>
    <mergeCell ref="AE65:AH65"/>
    <mergeCell ref="AI65:AL65"/>
    <mergeCell ref="AM65:AP65"/>
    <mergeCell ref="BO67:BP67"/>
    <mergeCell ref="A68:B68"/>
    <mergeCell ref="C68:AB68"/>
    <mergeCell ref="AC68:AD68"/>
    <mergeCell ref="AE68:AH68"/>
    <mergeCell ref="AI68:AL68"/>
    <mergeCell ref="AM68:AP68"/>
    <mergeCell ref="AQ68:AT68"/>
    <mergeCell ref="AU68:AX68"/>
    <mergeCell ref="AY68:BB68"/>
    <mergeCell ref="AQ67:AT67"/>
    <mergeCell ref="AU67:AX67"/>
    <mergeCell ref="AY67:BB67"/>
    <mergeCell ref="BC67:BF67"/>
    <mergeCell ref="BG67:BJ67"/>
    <mergeCell ref="BK67:BN67"/>
    <mergeCell ref="BC66:BF66"/>
    <mergeCell ref="BG66:BJ66"/>
    <mergeCell ref="BK66:BN66"/>
    <mergeCell ref="BO66:BP66"/>
    <mergeCell ref="A67:B67"/>
    <mergeCell ref="C67:AB67"/>
    <mergeCell ref="AC67:AD67"/>
    <mergeCell ref="AE67:AH67"/>
    <mergeCell ref="AI67:AL67"/>
    <mergeCell ref="AM67:AP67"/>
    <mergeCell ref="BO69:BP69"/>
    <mergeCell ref="A70:B70"/>
    <mergeCell ref="C70:AB70"/>
    <mergeCell ref="AC70:AD70"/>
    <mergeCell ref="AE70:AH70"/>
    <mergeCell ref="AI70:AL70"/>
    <mergeCell ref="AM70:AP70"/>
    <mergeCell ref="AQ70:AT70"/>
    <mergeCell ref="AU70:AX70"/>
    <mergeCell ref="AY70:BB70"/>
    <mergeCell ref="AQ69:AT69"/>
    <mergeCell ref="AU69:AX69"/>
    <mergeCell ref="AY69:BB69"/>
    <mergeCell ref="BC69:BF69"/>
    <mergeCell ref="BG69:BJ69"/>
    <mergeCell ref="BK69:BN69"/>
    <mergeCell ref="BC68:BF68"/>
    <mergeCell ref="BG68:BJ68"/>
    <mergeCell ref="BK68:BN68"/>
    <mergeCell ref="BO68:BP68"/>
    <mergeCell ref="A69:B69"/>
    <mergeCell ref="C69:AB69"/>
    <mergeCell ref="AC69:AD69"/>
    <mergeCell ref="AE69:AH69"/>
    <mergeCell ref="AI69:AL69"/>
    <mergeCell ref="AM69:AP69"/>
    <mergeCell ref="BO71:BP71"/>
    <mergeCell ref="A72:B72"/>
    <mergeCell ref="C72:AB72"/>
    <mergeCell ref="AC72:AD72"/>
    <mergeCell ref="AE72:AH72"/>
    <mergeCell ref="AI72:AL72"/>
    <mergeCell ref="AM72:AP72"/>
    <mergeCell ref="AQ72:AT72"/>
    <mergeCell ref="AU72:AX72"/>
    <mergeCell ref="AY72:BB72"/>
    <mergeCell ref="AQ71:AT71"/>
    <mergeCell ref="AU71:AX71"/>
    <mergeCell ref="AY71:BB71"/>
    <mergeCell ref="BC71:BF71"/>
    <mergeCell ref="BG71:BJ71"/>
    <mergeCell ref="BK71:BN71"/>
    <mergeCell ref="BC70:BF70"/>
    <mergeCell ref="BG70:BJ70"/>
    <mergeCell ref="BK70:BN70"/>
    <mergeCell ref="BO70:BP70"/>
    <mergeCell ref="A71:B71"/>
    <mergeCell ref="C71:AB71"/>
    <mergeCell ref="AC71:AD71"/>
    <mergeCell ref="AE71:AH71"/>
    <mergeCell ref="AI71:AL71"/>
    <mergeCell ref="AM71:AP71"/>
    <mergeCell ref="BO73:BP73"/>
    <mergeCell ref="A74:B74"/>
    <mergeCell ref="C74:AB74"/>
    <mergeCell ref="AC74:AD74"/>
    <mergeCell ref="AE74:AH74"/>
    <mergeCell ref="AI74:AL74"/>
    <mergeCell ref="AM74:AP74"/>
    <mergeCell ref="AQ74:AT74"/>
    <mergeCell ref="AU74:AX74"/>
    <mergeCell ref="AY74:BB74"/>
    <mergeCell ref="AQ73:AT73"/>
    <mergeCell ref="AU73:AX73"/>
    <mergeCell ref="AY73:BB73"/>
    <mergeCell ref="BC73:BF73"/>
    <mergeCell ref="BG73:BJ73"/>
    <mergeCell ref="BK73:BN73"/>
    <mergeCell ref="BC72:BF72"/>
    <mergeCell ref="BG72:BJ72"/>
    <mergeCell ref="BK72:BN72"/>
    <mergeCell ref="BO72:BP72"/>
    <mergeCell ref="A73:B73"/>
    <mergeCell ref="C73:AB73"/>
    <mergeCell ref="AC73:AD73"/>
    <mergeCell ref="AE73:AH73"/>
    <mergeCell ref="AI73:AL73"/>
    <mergeCell ref="AM73:AP73"/>
    <mergeCell ref="BO75:BP75"/>
    <mergeCell ref="A76:B76"/>
    <mergeCell ref="C76:AB76"/>
    <mergeCell ref="AC76:AD76"/>
    <mergeCell ref="AE76:AH76"/>
    <mergeCell ref="AI76:AL76"/>
    <mergeCell ref="AM76:AP76"/>
    <mergeCell ref="AQ76:AT76"/>
    <mergeCell ref="AU76:AX76"/>
    <mergeCell ref="AY76:BB76"/>
    <mergeCell ref="AQ75:AT75"/>
    <mergeCell ref="AU75:AX75"/>
    <mergeCell ref="AY75:BB75"/>
    <mergeCell ref="BC75:BF75"/>
    <mergeCell ref="BG75:BJ75"/>
    <mergeCell ref="BK75:BN75"/>
    <mergeCell ref="BC74:BF74"/>
    <mergeCell ref="BG74:BJ74"/>
    <mergeCell ref="BK74:BN74"/>
    <mergeCell ref="BO74:BP74"/>
    <mergeCell ref="A75:B75"/>
    <mergeCell ref="C75:AB75"/>
    <mergeCell ref="AC75:AD75"/>
    <mergeCell ref="AE75:AH75"/>
    <mergeCell ref="AI75:AL75"/>
    <mergeCell ref="AM75:AP75"/>
    <mergeCell ref="BO77:BP77"/>
    <mergeCell ref="A78:B78"/>
    <mergeCell ref="C78:AB78"/>
    <mergeCell ref="AC78:AD78"/>
    <mergeCell ref="AE78:AH78"/>
    <mergeCell ref="AI78:AL78"/>
    <mergeCell ref="AM78:AP78"/>
    <mergeCell ref="AQ78:AT78"/>
    <mergeCell ref="AU78:AX78"/>
    <mergeCell ref="AY78:BB78"/>
    <mergeCell ref="AQ77:AT77"/>
    <mergeCell ref="AU77:AX77"/>
    <mergeCell ref="AY77:BB77"/>
    <mergeCell ref="BC77:BF77"/>
    <mergeCell ref="BG77:BJ77"/>
    <mergeCell ref="BK77:BN77"/>
    <mergeCell ref="BC76:BF76"/>
    <mergeCell ref="BG76:BJ76"/>
    <mergeCell ref="BK76:BN76"/>
    <mergeCell ref="BO76:BP76"/>
    <mergeCell ref="A77:B77"/>
    <mergeCell ref="C77:AB77"/>
    <mergeCell ref="AC77:AD77"/>
    <mergeCell ref="AE77:AH77"/>
    <mergeCell ref="AI77:AL77"/>
    <mergeCell ref="AM77:AP77"/>
    <mergeCell ref="BO79:BP79"/>
    <mergeCell ref="A80:B80"/>
    <mergeCell ref="C80:AB80"/>
    <mergeCell ref="AC80:AD80"/>
    <mergeCell ref="AE80:AH80"/>
    <mergeCell ref="AI80:AL80"/>
    <mergeCell ref="AM80:AP80"/>
    <mergeCell ref="AQ80:AT80"/>
    <mergeCell ref="AU80:AX80"/>
    <mergeCell ref="AY80:BB80"/>
    <mergeCell ref="AQ79:AT79"/>
    <mergeCell ref="AU79:AX79"/>
    <mergeCell ref="AY79:BB79"/>
    <mergeCell ref="BC79:BF79"/>
    <mergeCell ref="BG79:BJ79"/>
    <mergeCell ref="BK79:BN79"/>
    <mergeCell ref="BC78:BF78"/>
    <mergeCell ref="BG78:BJ78"/>
    <mergeCell ref="BK78:BN78"/>
    <mergeCell ref="BO78:BP78"/>
    <mergeCell ref="A79:B79"/>
    <mergeCell ref="C79:AB79"/>
    <mergeCell ref="AC79:AD79"/>
    <mergeCell ref="AE79:AH79"/>
    <mergeCell ref="AI79:AL79"/>
    <mergeCell ref="AM79:AP79"/>
    <mergeCell ref="BO81:BP81"/>
    <mergeCell ref="A82:B82"/>
    <mergeCell ref="C82:AB82"/>
    <mergeCell ref="AC82:AD82"/>
    <mergeCell ref="AE82:AH82"/>
    <mergeCell ref="AI82:AL82"/>
    <mergeCell ref="AM82:AP82"/>
    <mergeCell ref="AQ82:AT82"/>
    <mergeCell ref="AU82:AX82"/>
    <mergeCell ref="AY82:BB82"/>
    <mergeCell ref="AQ81:AT81"/>
    <mergeCell ref="AU81:AX81"/>
    <mergeCell ref="AY81:BB81"/>
    <mergeCell ref="BC81:BF81"/>
    <mergeCell ref="BG81:BJ81"/>
    <mergeCell ref="BK81:BN81"/>
    <mergeCell ref="BC80:BF80"/>
    <mergeCell ref="BG80:BJ80"/>
    <mergeCell ref="BK80:BN80"/>
    <mergeCell ref="BO80:BP80"/>
    <mergeCell ref="A81:B81"/>
    <mergeCell ref="C81:AB81"/>
    <mergeCell ref="AC81:AD81"/>
    <mergeCell ref="AE81:AH81"/>
    <mergeCell ref="AI81:AL81"/>
    <mergeCell ref="AM81:AP81"/>
    <mergeCell ref="BO83:BP83"/>
    <mergeCell ref="A84:B84"/>
    <mergeCell ref="C84:AB84"/>
    <mergeCell ref="AC84:AD84"/>
    <mergeCell ref="AE84:AH84"/>
    <mergeCell ref="AI84:AL84"/>
    <mergeCell ref="AM84:AP84"/>
    <mergeCell ref="AQ84:AT84"/>
    <mergeCell ref="AU84:AX84"/>
    <mergeCell ref="AY84:BB84"/>
    <mergeCell ref="AQ83:AT83"/>
    <mergeCell ref="AU83:AX83"/>
    <mergeCell ref="AY83:BB83"/>
    <mergeCell ref="BC83:BF83"/>
    <mergeCell ref="BG83:BJ83"/>
    <mergeCell ref="BK83:BN83"/>
    <mergeCell ref="BC82:BF82"/>
    <mergeCell ref="BG82:BJ82"/>
    <mergeCell ref="BK82:BN82"/>
    <mergeCell ref="BO82:BP82"/>
    <mergeCell ref="A83:B83"/>
    <mergeCell ref="C83:AB83"/>
    <mergeCell ref="AC83:AD83"/>
    <mergeCell ref="AE83:AH83"/>
    <mergeCell ref="AI83:AL83"/>
    <mergeCell ref="AM83:AP83"/>
    <mergeCell ref="BO85:BP85"/>
    <mergeCell ref="A86:B86"/>
    <mergeCell ref="C86:AB86"/>
    <mergeCell ref="AC86:AD86"/>
    <mergeCell ref="AE86:AH86"/>
    <mergeCell ref="AI86:AL86"/>
    <mergeCell ref="AM86:AP86"/>
    <mergeCell ref="AQ86:AT86"/>
    <mergeCell ref="AU86:AX86"/>
    <mergeCell ref="AY86:BB86"/>
    <mergeCell ref="AQ85:AT85"/>
    <mergeCell ref="AU85:AX85"/>
    <mergeCell ref="AY85:BB85"/>
    <mergeCell ref="BC85:BF85"/>
    <mergeCell ref="BG85:BJ85"/>
    <mergeCell ref="BK85:BN85"/>
    <mergeCell ref="BC84:BF84"/>
    <mergeCell ref="BG84:BJ84"/>
    <mergeCell ref="BK84:BN84"/>
    <mergeCell ref="BO84:BP84"/>
    <mergeCell ref="A85:B85"/>
    <mergeCell ref="C85:AB85"/>
    <mergeCell ref="AC85:AD85"/>
    <mergeCell ref="AE85:AH85"/>
    <mergeCell ref="AI85:AL85"/>
    <mergeCell ref="AM85:AP85"/>
    <mergeCell ref="BO87:BP87"/>
    <mergeCell ref="A88:B88"/>
    <mergeCell ref="C88:AB88"/>
    <mergeCell ref="AC88:AD88"/>
    <mergeCell ref="AE88:AH88"/>
    <mergeCell ref="AI88:AL88"/>
    <mergeCell ref="AM88:AP88"/>
    <mergeCell ref="AQ88:AT88"/>
    <mergeCell ref="AU88:AX88"/>
    <mergeCell ref="AY88:BB88"/>
    <mergeCell ref="AQ87:AT87"/>
    <mergeCell ref="AU87:AX87"/>
    <mergeCell ref="AY87:BB87"/>
    <mergeCell ref="BC87:BF87"/>
    <mergeCell ref="BG87:BJ87"/>
    <mergeCell ref="BK87:BN87"/>
    <mergeCell ref="BC86:BF86"/>
    <mergeCell ref="BG86:BJ86"/>
    <mergeCell ref="BK86:BN86"/>
    <mergeCell ref="BO86:BP86"/>
    <mergeCell ref="A87:B87"/>
    <mergeCell ref="C87:AB87"/>
    <mergeCell ref="AC87:AD87"/>
    <mergeCell ref="AE87:AH87"/>
    <mergeCell ref="AI87:AL87"/>
    <mergeCell ref="AM87:AP87"/>
    <mergeCell ref="BO89:BP89"/>
    <mergeCell ref="A90:B90"/>
    <mergeCell ref="C90:AB90"/>
    <mergeCell ref="AC90:AD90"/>
    <mergeCell ref="AE90:AH90"/>
    <mergeCell ref="AI90:AL90"/>
    <mergeCell ref="AM90:AP90"/>
    <mergeCell ref="AQ90:AT90"/>
    <mergeCell ref="AU90:AX90"/>
    <mergeCell ref="AY90:BB90"/>
    <mergeCell ref="AQ89:AT89"/>
    <mergeCell ref="AU89:AX89"/>
    <mergeCell ref="AY89:BB89"/>
    <mergeCell ref="BC89:BF89"/>
    <mergeCell ref="BG89:BJ89"/>
    <mergeCell ref="BK89:BN89"/>
    <mergeCell ref="BC88:BF88"/>
    <mergeCell ref="BG88:BJ88"/>
    <mergeCell ref="BK88:BN88"/>
    <mergeCell ref="BO88:BP88"/>
    <mergeCell ref="A89:B89"/>
    <mergeCell ref="C89:AB89"/>
    <mergeCell ref="AC89:AD89"/>
    <mergeCell ref="AE89:AH89"/>
    <mergeCell ref="AI89:AL89"/>
    <mergeCell ref="AM89:AP89"/>
    <mergeCell ref="BO91:BP91"/>
    <mergeCell ref="A92:B92"/>
    <mergeCell ref="C92:AB92"/>
    <mergeCell ref="AC92:AD92"/>
    <mergeCell ref="AE92:AH92"/>
    <mergeCell ref="AI92:AL92"/>
    <mergeCell ref="AM92:AP92"/>
    <mergeCell ref="AQ92:AT92"/>
    <mergeCell ref="AU92:AX92"/>
    <mergeCell ref="AY92:BB92"/>
    <mergeCell ref="AQ91:AT91"/>
    <mergeCell ref="AU91:AX91"/>
    <mergeCell ref="AY91:BB91"/>
    <mergeCell ref="BC91:BF91"/>
    <mergeCell ref="BG91:BJ91"/>
    <mergeCell ref="BK91:BN91"/>
    <mergeCell ref="BC90:BF90"/>
    <mergeCell ref="BG90:BJ90"/>
    <mergeCell ref="BK90:BN90"/>
    <mergeCell ref="BO90:BP90"/>
    <mergeCell ref="A91:B91"/>
    <mergeCell ref="C91:AB91"/>
    <mergeCell ref="AC91:AD91"/>
    <mergeCell ref="AE91:AH91"/>
    <mergeCell ref="AI91:AL91"/>
    <mergeCell ref="AM91:AP91"/>
    <mergeCell ref="BO93:BP93"/>
    <mergeCell ref="A94:B94"/>
    <mergeCell ref="C94:AB94"/>
    <mergeCell ref="AC94:AD94"/>
    <mergeCell ref="AE94:AH94"/>
    <mergeCell ref="AI94:AL94"/>
    <mergeCell ref="AM94:AP94"/>
    <mergeCell ref="AQ94:AT94"/>
    <mergeCell ref="AU94:AX94"/>
    <mergeCell ref="AY94:BB94"/>
    <mergeCell ref="AQ93:AT93"/>
    <mergeCell ref="AU93:AX93"/>
    <mergeCell ref="AY93:BB93"/>
    <mergeCell ref="BC93:BF93"/>
    <mergeCell ref="BG93:BJ93"/>
    <mergeCell ref="BK93:BN93"/>
    <mergeCell ref="BC92:BF92"/>
    <mergeCell ref="BG92:BJ92"/>
    <mergeCell ref="BK92:BN92"/>
    <mergeCell ref="BO92:BP92"/>
    <mergeCell ref="A93:B93"/>
    <mergeCell ref="C93:AB93"/>
    <mergeCell ref="AC93:AD93"/>
    <mergeCell ref="AE93:AH93"/>
    <mergeCell ref="AI93:AL93"/>
    <mergeCell ref="AM93:AP93"/>
    <mergeCell ref="BO95:BP95"/>
    <mergeCell ref="A96:B96"/>
    <mergeCell ref="C96:AB96"/>
    <mergeCell ref="AC96:AD96"/>
    <mergeCell ref="AE96:AH96"/>
    <mergeCell ref="AI96:AL96"/>
    <mergeCell ref="AM96:AP96"/>
    <mergeCell ref="AQ96:AT96"/>
    <mergeCell ref="AU96:AX96"/>
    <mergeCell ref="AY96:BB96"/>
    <mergeCell ref="AQ95:AT95"/>
    <mergeCell ref="AU95:AX95"/>
    <mergeCell ref="AY95:BB95"/>
    <mergeCell ref="BC95:BF95"/>
    <mergeCell ref="BG95:BJ95"/>
    <mergeCell ref="BK95:BN95"/>
    <mergeCell ref="BC94:BF94"/>
    <mergeCell ref="BG94:BJ94"/>
    <mergeCell ref="BK94:BN94"/>
    <mergeCell ref="BO94:BP94"/>
    <mergeCell ref="A95:B95"/>
    <mergeCell ref="C95:AB95"/>
    <mergeCell ref="AC95:AD95"/>
    <mergeCell ref="AE95:AH95"/>
    <mergeCell ref="AI95:AL95"/>
    <mergeCell ref="AM95:AP95"/>
    <mergeCell ref="BO97:BP97"/>
    <mergeCell ref="A98:B98"/>
    <mergeCell ref="C98:AB98"/>
    <mergeCell ref="AC98:AD98"/>
    <mergeCell ref="AE98:AH98"/>
    <mergeCell ref="AI98:AL98"/>
    <mergeCell ref="AM98:AP98"/>
    <mergeCell ref="AQ98:AT98"/>
    <mergeCell ref="AU98:AX98"/>
    <mergeCell ref="AY98:BB98"/>
    <mergeCell ref="AQ97:AT97"/>
    <mergeCell ref="AU97:AX97"/>
    <mergeCell ref="AY97:BB97"/>
    <mergeCell ref="BC97:BF97"/>
    <mergeCell ref="BG97:BJ97"/>
    <mergeCell ref="BK97:BN97"/>
    <mergeCell ref="BC96:BF96"/>
    <mergeCell ref="BG96:BJ96"/>
    <mergeCell ref="BK96:BN96"/>
    <mergeCell ref="BO96:BP96"/>
    <mergeCell ref="A97:B97"/>
    <mergeCell ref="C97:AB97"/>
    <mergeCell ref="AC97:AD97"/>
    <mergeCell ref="AE97:AH97"/>
    <mergeCell ref="AI97:AL97"/>
    <mergeCell ref="AM97:AP97"/>
    <mergeCell ref="BO99:BP99"/>
    <mergeCell ref="A100:B100"/>
    <mergeCell ref="C100:AB100"/>
    <mergeCell ref="AC100:AD100"/>
    <mergeCell ref="AE100:AH100"/>
    <mergeCell ref="AI100:AL100"/>
    <mergeCell ref="AM100:AP100"/>
    <mergeCell ref="AQ100:AT100"/>
    <mergeCell ref="AU100:AX100"/>
    <mergeCell ref="AY100:BB100"/>
    <mergeCell ref="AQ99:AT99"/>
    <mergeCell ref="AU99:AX99"/>
    <mergeCell ref="AY99:BB99"/>
    <mergeCell ref="BC99:BF99"/>
    <mergeCell ref="BG99:BJ99"/>
    <mergeCell ref="BK99:BN99"/>
    <mergeCell ref="BC98:BF98"/>
    <mergeCell ref="BG98:BJ98"/>
    <mergeCell ref="BK98:BN98"/>
    <mergeCell ref="BO98:BP98"/>
    <mergeCell ref="A99:B99"/>
    <mergeCell ref="C99:AB99"/>
    <mergeCell ref="AC99:AD99"/>
    <mergeCell ref="AE99:AH99"/>
    <mergeCell ref="AI99:AL99"/>
    <mergeCell ref="AM99:AP99"/>
    <mergeCell ref="BO101:BP101"/>
    <mergeCell ref="A102:B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AQ101:AT101"/>
    <mergeCell ref="AU101:AX101"/>
    <mergeCell ref="AY101:BB101"/>
    <mergeCell ref="BC101:BF101"/>
    <mergeCell ref="BG101:BJ101"/>
    <mergeCell ref="BK101:BN101"/>
    <mergeCell ref="BC100:BF100"/>
    <mergeCell ref="BG100:BJ100"/>
    <mergeCell ref="BK100:BN100"/>
    <mergeCell ref="BO100:BP100"/>
    <mergeCell ref="A101:B101"/>
    <mergeCell ref="C101:AB101"/>
    <mergeCell ref="AC101:AD101"/>
    <mergeCell ref="AE101:AH101"/>
    <mergeCell ref="AI101:AL101"/>
    <mergeCell ref="AM101:AP101"/>
    <mergeCell ref="AY103:BB103"/>
    <mergeCell ref="BC103:BF103"/>
    <mergeCell ref="BG103:BJ103"/>
    <mergeCell ref="BK103:BN103"/>
    <mergeCell ref="BO103:BP103"/>
    <mergeCell ref="A104:B104"/>
    <mergeCell ref="C104:AB104"/>
    <mergeCell ref="AC104:AD104"/>
    <mergeCell ref="AE104:AH104"/>
    <mergeCell ref="AI104:AL104"/>
    <mergeCell ref="BK102:BN102"/>
    <mergeCell ref="BO102:BP102"/>
    <mergeCell ref="A103:B103"/>
    <mergeCell ref="C103:AB103"/>
    <mergeCell ref="AC103:AD103"/>
    <mergeCell ref="AE103:AH103"/>
    <mergeCell ref="AI103:AL103"/>
    <mergeCell ref="AM103:AP103"/>
    <mergeCell ref="AQ103:AT103"/>
    <mergeCell ref="AU103:AX103"/>
    <mergeCell ref="AY105:BB105"/>
    <mergeCell ref="BC105:BF105"/>
    <mergeCell ref="BG105:BJ105"/>
    <mergeCell ref="BK105:BN105"/>
    <mergeCell ref="BO105:BP105"/>
    <mergeCell ref="A106:B106"/>
    <mergeCell ref="C106:AB106"/>
    <mergeCell ref="AC106:AD106"/>
    <mergeCell ref="AE106:AH106"/>
    <mergeCell ref="AI106:AL106"/>
    <mergeCell ref="BK104:BN104"/>
    <mergeCell ref="BO104:BP104"/>
    <mergeCell ref="A105:B105"/>
    <mergeCell ref="C105:AB105"/>
    <mergeCell ref="AC105:AD105"/>
    <mergeCell ref="AE105:AH105"/>
    <mergeCell ref="AI105:AL105"/>
    <mergeCell ref="AM105:AP105"/>
    <mergeCell ref="AQ105:AT105"/>
    <mergeCell ref="AU105:AX105"/>
    <mergeCell ref="AM104:AP104"/>
    <mergeCell ref="AQ104:AT104"/>
    <mergeCell ref="AU104:AX104"/>
    <mergeCell ref="AY104:BB104"/>
    <mergeCell ref="BC104:BF104"/>
    <mergeCell ref="BG104:BJ104"/>
    <mergeCell ref="AY107:BB107"/>
    <mergeCell ref="BC107:BF107"/>
    <mergeCell ref="BG107:BJ107"/>
    <mergeCell ref="BK107:BN107"/>
    <mergeCell ref="BO107:BP107"/>
    <mergeCell ref="A108:B108"/>
    <mergeCell ref="C108:AB108"/>
    <mergeCell ref="AC108:AD108"/>
    <mergeCell ref="AE108:AH108"/>
    <mergeCell ref="AI108:AL108"/>
    <mergeCell ref="BK106:BN106"/>
    <mergeCell ref="BO106:BP106"/>
    <mergeCell ref="A107:B107"/>
    <mergeCell ref="C107:AB107"/>
    <mergeCell ref="AC107:AD107"/>
    <mergeCell ref="AE107:AH107"/>
    <mergeCell ref="AI107:AL107"/>
    <mergeCell ref="AM107:AP107"/>
    <mergeCell ref="AQ107:AT107"/>
    <mergeCell ref="AU107:AX107"/>
    <mergeCell ref="AM106:AP106"/>
    <mergeCell ref="AQ106:AT106"/>
    <mergeCell ref="AU106:AX106"/>
    <mergeCell ref="AY106:BB106"/>
    <mergeCell ref="BC106:BF106"/>
    <mergeCell ref="BG106:BJ106"/>
    <mergeCell ref="AY109:BB109"/>
    <mergeCell ref="BC109:BF109"/>
    <mergeCell ref="BG109:BJ109"/>
    <mergeCell ref="BK109:BN109"/>
    <mergeCell ref="BO109:BP109"/>
    <mergeCell ref="A110:B110"/>
    <mergeCell ref="C110:AB110"/>
    <mergeCell ref="AC110:AD110"/>
    <mergeCell ref="AE110:AH110"/>
    <mergeCell ref="AI110:AL110"/>
    <mergeCell ref="BK108:BN108"/>
    <mergeCell ref="BO108:BP108"/>
    <mergeCell ref="A109:B109"/>
    <mergeCell ref="C109:AB109"/>
    <mergeCell ref="AC109:AD109"/>
    <mergeCell ref="AE109:AH109"/>
    <mergeCell ref="AI109:AL109"/>
    <mergeCell ref="AM109:AP109"/>
    <mergeCell ref="AQ109:AT109"/>
    <mergeCell ref="AU109:AX109"/>
    <mergeCell ref="AM108:AP108"/>
    <mergeCell ref="AQ108:AT108"/>
    <mergeCell ref="AU108:AX108"/>
    <mergeCell ref="AY108:BB108"/>
    <mergeCell ref="BC108:BF108"/>
    <mergeCell ref="BG108:BJ108"/>
    <mergeCell ref="AY111:BB111"/>
    <mergeCell ref="BC111:BF111"/>
    <mergeCell ref="BG111:BJ111"/>
    <mergeCell ref="BK111:BN111"/>
    <mergeCell ref="BO111:BP111"/>
    <mergeCell ref="A112:B112"/>
    <mergeCell ref="C112:AB112"/>
    <mergeCell ref="AC112:AD112"/>
    <mergeCell ref="AE112:AH112"/>
    <mergeCell ref="AI112:AL112"/>
    <mergeCell ref="BK110:BN110"/>
    <mergeCell ref="BO110:BP110"/>
    <mergeCell ref="A111:B111"/>
    <mergeCell ref="C111:AB111"/>
    <mergeCell ref="AC111:AD111"/>
    <mergeCell ref="AE111:AH111"/>
    <mergeCell ref="AI111:AL111"/>
    <mergeCell ref="AM111:AP111"/>
    <mergeCell ref="AQ111:AT111"/>
    <mergeCell ref="AU111:AX111"/>
    <mergeCell ref="AM110:AP110"/>
    <mergeCell ref="AQ110:AT110"/>
    <mergeCell ref="AU110:AX110"/>
    <mergeCell ref="AY110:BB110"/>
    <mergeCell ref="BC110:BF110"/>
    <mergeCell ref="BG110:BJ110"/>
    <mergeCell ref="AY113:BB113"/>
    <mergeCell ref="BC113:BF113"/>
    <mergeCell ref="BG113:BJ113"/>
    <mergeCell ref="BK113:BN113"/>
    <mergeCell ref="BO113:BP113"/>
    <mergeCell ref="A114:B114"/>
    <mergeCell ref="C114:AB114"/>
    <mergeCell ref="AC114:AD114"/>
    <mergeCell ref="AE114:AH114"/>
    <mergeCell ref="AI114:AL114"/>
    <mergeCell ref="BK112:BN112"/>
    <mergeCell ref="BO112:BP112"/>
    <mergeCell ref="A113:B113"/>
    <mergeCell ref="C113:AB113"/>
    <mergeCell ref="AC113:AD113"/>
    <mergeCell ref="AE113:AH113"/>
    <mergeCell ref="AI113:AL113"/>
    <mergeCell ref="AM113:AP113"/>
    <mergeCell ref="AQ113:AT113"/>
    <mergeCell ref="AU113:AX113"/>
    <mergeCell ref="AM112:AP112"/>
    <mergeCell ref="AQ112:AT112"/>
    <mergeCell ref="AU112:AX112"/>
    <mergeCell ref="AY112:BB112"/>
    <mergeCell ref="BC112:BF112"/>
    <mergeCell ref="BG112:BJ112"/>
    <mergeCell ref="AY115:BB115"/>
    <mergeCell ref="BC115:BF115"/>
    <mergeCell ref="BG115:BJ115"/>
    <mergeCell ref="BK115:BN115"/>
    <mergeCell ref="BO115:BP115"/>
    <mergeCell ref="A116:B116"/>
    <mergeCell ref="C116:AB116"/>
    <mergeCell ref="AC116:AD116"/>
    <mergeCell ref="AE116:AH116"/>
    <mergeCell ref="AI116:AL116"/>
    <mergeCell ref="BK114:BN114"/>
    <mergeCell ref="BO114:BP114"/>
    <mergeCell ref="A115:B115"/>
    <mergeCell ref="C115:AB115"/>
    <mergeCell ref="AC115:AD115"/>
    <mergeCell ref="AE115:AH115"/>
    <mergeCell ref="AI115:AL115"/>
    <mergeCell ref="AM115:AP115"/>
    <mergeCell ref="AQ115:AT115"/>
    <mergeCell ref="AU115:AX115"/>
    <mergeCell ref="AM114:AP114"/>
    <mergeCell ref="AQ114:AT114"/>
    <mergeCell ref="AU114:AX114"/>
    <mergeCell ref="AY114:BB114"/>
    <mergeCell ref="BC114:BF114"/>
    <mergeCell ref="BG114:BJ114"/>
    <mergeCell ref="AY117:BB117"/>
    <mergeCell ref="BC117:BF117"/>
    <mergeCell ref="BG117:BJ117"/>
    <mergeCell ref="BK117:BN117"/>
    <mergeCell ref="BO117:BP117"/>
    <mergeCell ref="A118:B118"/>
    <mergeCell ref="C118:AB118"/>
    <mergeCell ref="AC118:AD118"/>
    <mergeCell ref="AE118:AH118"/>
    <mergeCell ref="AI118:AL118"/>
    <mergeCell ref="BK116:BN116"/>
    <mergeCell ref="BO116:BP116"/>
    <mergeCell ref="A117:B117"/>
    <mergeCell ref="C117:AB117"/>
    <mergeCell ref="AC117:AD117"/>
    <mergeCell ref="AE117:AH117"/>
    <mergeCell ref="AI117:AL117"/>
    <mergeCell ref="AM117:AP117"/>
    <mergeCell ref="AQ117:AT117"/>
    <mergeCell ref="AU117:AX117"/>
    <mergeCell ref="AM116:AP116"/>
    <mergeCell ref="AQ116:AT116"/>
    <mergeCell ref="AU116:AX116"/>
    <mergeCell ref="AY116:BB116"/>
    <mergeCell ref="BC116:BF116"/>
    <mergeCell ref="BG116:BJ116"/>
    <mergeCell ref="AY119:BB119"/>
    <mergeCell ref="BC119:BF119"/>
    <mergeCell ref="BG119:BJ119"/>
    <mergeCell ref="BK119:BN119"/>
    <mergeCell ref="BO119:BP119"/>
    <mergeCell ref="A120:B120"/>
    <mergeCell ref="C120:AB120"/>
    <mergeCell ref="AC120:AD120"/>
    <mergeCell ref="AE120:AH120"/>
    <mergeCell ref="AI120:AL120"/>
    <mergeCell ref="BK118:BN118"/>
    <mergeCell ref="BO118:BP118"/>
    <mergeCell ref="A119:B119"/>
    <mergeCell ref="C119:AB119"/>
    <mergeCell ref="AC119:AD119"/>
    <mergeCell ref="AE119:AH119"/>
    <mergeCell ref="AI119:AL119"/>
    <mergeCell ref="AM119:AP119"/>
    <mergeCell ref="AQ119:AT119"/>
    <mergeCell ref="AU119:AX119"/>
    <mergeCell ref="AM118:AP118"/>
    <mergeCell ref="AQ118:AT118"/>
    <mergeCell ref="AU118:AX118"/>
    <mergeCell ref="AY118:BB118"/>
    <mergeCell ref="BC118:BF118"/>
    <mergeCell ref="BG118:BJ118"/>
    <mergeCell ref="AY121:BB121"/>
    <mergeCell ref="BC121:BF121"/>
    <mergeCell ref="BG121:BJ121"/>
    <mergeCell ref="BK121:BN121"/>
    <mergeCell ref="BO121:BP121"/>
    <mergeCell ref="A122:B122"/>
    <mergeCell ref="C122:AB122"/>
    <mergeCell ref="AC122:AD122"/>
    <mergeCell ref="AE122:AH122"/>
    <mergeCell ref="AI122:AL122"/>
    <mergeCell ref="BK120:BN120"/>
    <mergeCell ref="BO120:BP120"/>
    <mergeCell ref="A121:B121"/>
    <mergeCell ref="C121:AB121"/>
    <mergeCell ref="AC121:AD121"/>
    <mergeCell ref="AE121:AH121"/>
    <mergeCell ref="AI121:AL121"/>
    <mergeCell ref="AM121:AP121"/>
    <mergeCell ref="AQ121:AT121"/>
    <mergeCell ref="AU121:AX121"/>
    <mergeCell ref="AM120:AP120"/>
    <mergeCell ref="AQ120:AT120"/>
    <mergeCell ref="AU120:AX120"/>
    <mergeCell ref="AY120:BB120"/>
    <mergeCell ref="BC120:BF120"/>
    <mergeCell ref="BG120:BJ120"/>
    <mergeCell ref="AY123:BB123"/>
    <mergeCell ref="BC123:BF123"/>
    <mergeCell ref="BG123:BJ123"/>
    <mergeCell ref="BK123:BN123"/>
    <mergeCell ref="BO123:BP123"/>
    <mergeCell ref="A124:B124"/>
    <mergeCell ref="C124:AB124"/>
    <mergeCell ref="AC124:AD124"/>
    <mergeCell ref="AE124:AH124"/>
    <mergeCell ref="AI124:AL124"/>
    <mergeCell ref="BK122:BN122"/>
    <mergeCell ref="BO122:BP122"/>
    <mergeCell ref="A123:B123"/>
    <mergeCell ref="C123:AB123"/>
    <mergeCell ref="AC123:AD123"/>
    <mergeCell ref="AE123:AH123"/>
    <mergeCell ref="AI123:AL123"/>
    <mergeCell ref="AM123:AP123"/>
    <mergeCell ref="AQ123:AT123"/>
    <mergeCell ref="AU123:AX123"/>
    <mergeCell ref="AM122:AP122"/>
    <mergeCell ref="AQ122:AT122"/>
    <mergeCell ref="AU122:AX122"/>
    <mergeCell ref="AY122:BB122"/>
    <mergeCell ref="BC122:BF122"/>
    <mergeCell ref="BG122:BJ122"/>
    <mergeCell ref="AY125:BB125"/>
    <mergeCell ref="BC125:BF125"/>
    <mergeCell ref="BG125:BJ125"/>
    <mergeCell ref="BK125:BN125"/>
    <mergeCell ref="BO125:BP125"/>
    <mergeCell ref="A126:B126"/>
    <mergeCell ref="C126:AB126"/>
    <mergeCell ref="AC126:AD126"/>
    <mergeCell ref="AE126:AH126"/>
    <mergeCell ref="AI126:AL126"/>
    <mergeCell ref="BK124:BN124"/>
    <mergeCell ref="BO124:BP124"/>
    <mergeCell ref="A125:B125"/>
    <mergeCell ref="C125:AB125"/>
    <mergeCell ref="AC125:AD125"/>
    <mergeCell ref="AE125:AH125"/>
    <mergeCell ref="AI125:AL125"/>
    <mergeCell ref="AM125:AP125"/>
    <mergeCell ref="AQ125:AT125"/>
    <mergeCell ref="AU125:AX125"/>
    <mergeCell ref="AM124:AP124"/>
    <mergeCell ref="AQ124:AT124"/>
    <mergeCell ref="AU124:AX124"/>
    <mergeCell ref="AY124:BB124"/>
    <mergeCell ref="BC124:BF124"/>
    <mergeCell ref="BG124:BJ124"/>
    <mergeCell ref="AY127:BB127"/>
    <mergeCell ref="BC127:BF127"/>
    <mergeCell ref="BG127:BJ127"/>
    <mergeCell ref="BK127:BN127"/>
    <mergeCell ref="BO127:BP127"/>
    <mergeCell ref="A128:B128"/>
    <mergeCell ref="C128:AB128"/>
    <mergeCell ref="AC128:AD128"/>
    <mergeCell ref="AE128:AH128"/>
    <mergeCell ref="AI128:AL128"/>
    <mergeCell ref="BK126:BN126"/>
    <mergeCell ref="BO126:BP126"/>
    <mergeCell ref="A127:B127"/>
    <mergeCell ref="C127:AB127"/>
    <mergeCell ref="AC127:AD127"/>
    <mergeCell ref="AE127:AH127"/>
    <mergeCell ref="AI127:AL127"/>
    <mergeCell ref="AM127:AP127"/>
    <mergeCell ref="AQ127:AT127"/>
    <mergeCell ref="AU127:AX127"/>
    <mergeCell ref="AM126:AP126"/>
    <mergeCell ref="AQ126:AT126"/>
    <mergeCell ref="AU126:AX126"/>
    <mergeCell ref="AY126:BB126"/>
    <mergeCell ref="BC126:BF126"/>
    <mergeCell ref="BG126:BJ126"/>
    <mergeCell ref="AY129:BB129"/>
    <mergeCell ref="BC129:BF129"/>
    <mergeCell ref="BG129:BJ129"/>
    <mergeCell ref="BK129:BN129"/>
    <mergeCell ref="BO129:BP129"/>
    <mergeCell ref="A130:B130"/>
    <mergeCell ref="C130:AB130"/>
    <mergeCell ref="AC130:AD130"/>
    <mergeCell ref="AE130:AH130"/>
    <mergeCell ref="AI130:AL130"/>
    <mergeCell ref="BK128:BN128"/>
    <mergeCell ref="BO128:BP128"/>
    <mergeCell ref="A129:B129"/>
    <mergeCell ref="C129:AB129"/>
    <mergeCell ref="AC129:AD129"/>
    <mergeCell ref="AE129:AH129"/>
    <mergeCell ref="AI129:AL129"/>
    <mergeCell ref="AM129:AP129"/>
    <mergeCell ref="AQ129:AT129"/>
    <mergeCell ref="AU129:AX129"/>
    <mergeCell ref="AM128:AP128"/>
    <mergeCell ref="AQ128:AT128"/>
    <mergeCell ref="AU128:AX128"/>
    <mergeCell ref="AY128:BB128"/>
    <mergeCell ref="BC128:BF128"/>
    <mergeCell ref="BG128:BJ128"/>
    <mergeCell ref="AY131:BB131"/>
    <mergeCell ref="BC131:BF131"/>
    <mergeCell ref="BG131:BJ131"/>
    <mergeCell ref="BK131:BN131"/>
    <mergeCell ref="BO131:BP131"/>
    <mergeCell ref="A132:B132"/>
    <mergeCell ref="C132:AB132"/>
    <mergeCell ref="AC132:AD132"/>
    <mergeCell ref="AE132:AH132"/>
    <mergeCell ref="AI132:AL132"/>
    <mergeCell ref="BK130:BN130"/>
    <mergeCell ref="BO130:BP130"/>
    <mergeCell ref="A131:B131"/>
    <mergeCell ref="C131:AB131"/>
    <mergeCell ref="AC131:AD131"/>
    <mergeCell ref="AE131:AH131"/>
    <mergeCell ref="AI131:AL131"/>
    <mergeCell ref="AM131:AP131"/>
    <mergeCell ref="AQ131:AT131"/>
    <mergeCell ref="AU131:AX131"/>
    <mergeCell ref="AM130:AP130"/>
    <mergeCell ref="AQ130:AT130"/>
    <mergeCell ref="AU130:AX130"/>
    <mergeCell ref="AY130:BB130"/>
    <mergeCell ref="BC130:BF130"/>
    <mergeCell ref="BG130:BJ130"/>
    <mergeCell ref="AY133:BB133"/>
    <mergeCell ref="BC133:BF133"/>
    <mergeCell ref="BG133:BJ133"/>
    <mergeCell ref="BK133:BN133"/>
    <mergeCell ref="BO133:BP133"/>
    <mergeCell ref="A134:B134"/>
    <mergeCell ref="C134:AB134"/>
    <mergeCell ref="AC134:AD134"/>
    <mergeCell ref="AE134:AH134"/>
    <mergeCell ref="AI134:AL134"/>
    <mergeCell ref="BK132:BN132"/>
    <mergeCell ref="BO132:BP132"/>
    <mergeCell ref="A133:B133"/>
    <mergeCell ref="C133:AB133"/>
    <mergeCell ref="AC133:AD133"/>
    <mergeCell ref="AE133:AH133"/>
    <mergeCell ref="AI133:AL133"/>
    <mergeCell ref="AM133:AP133"/>
    <mergeCell ref="AQ133:AT133"/>
    <mergeCell ref="AU133:AX133"/>
    <mergeCell ref="AM132:AP132"/>
    <mergeCell ref="AQ132:AT132"/>
    <mergeCell ref="AU132:AX132"/>
    <mergeCell ref="AY132:BB132"/>
    <mergeCell ref="BC132:BF132"/>
    <mergeCell ref="BG132:BJ132"/>
    <mergeCell ref="AY135:BB135"/>
    <mergeCell ref="BC135:BF135"/>
    <mergeCell ref="BG135:BJ135"/>
    <mergeCell ref="BK135:BN135"/>
    <mergeCell ref="BO135:BP135"/>
    <mergeCell ref="A136:B136"/>
    <mergeCell ref="C136:AB136"/>
    <mergeCell ref="AC136:AD136"/>
    <mergeCell ref="AE136:AH136"/>
    <mergeCell ref="AI136:AL136"/>
    <mergeCell ref="BK134:BN134"/>
    <mergeCell ref="BO134:BP134"/>
    <mergeCell ref="A135:B135"/>
    <mergeCell ref="C135:AB135"/>
    <mergeCell ref="AC135:AD135"/>
    <mergeCell ref="AE135:AH135"/>
    <mergeCell ref="AI135:AL135"/>
    <mergeCell ref="AM135:AP135"/>
    <mergeCell ref="AQ135:AT135"/>
    <mergeCell ref="AU135:AX135"/>
    <mergeCell ref="AM134:AP134"/>
    <mergeCell ref="AQ134:AT134"/>
    <mergeCell ref="AU134:AX134"/>
    <mergeCell ref="AY134:BB134"/>
    <mergeCell ref="BC134:BF134"/>
    <mergeCell ref="BG134:BJ134"/>
    <mergeCell ref="AY137:BB137"/>
    <mergeCell ref="BC137:BF137"/>
    <mergeCell ref="BG137:BJ137"/>
    <mergeCell ref="BK137:BN137"/>
    <mergeCell ref="BO137:BP137"/>
    <mergeCell ref="A138:B138"/>
    <mergeCell ref="C138:AB138"/>
    <mergeCell ref="AC138:AD138"/>
    <mergeCell ref="AE138:AH138"/>
    <mergeCell ref="AI138:AL138"/>
    <mergeCell ref="BK136:BN136"/>
    <mergeCell ref="BO136:BP136"/>
    <mergeCell ref="A137:B137"/>
    <mergeCell ref="C137:AB137"/>
    <mergeCell ref="AC137:AD137"/>
    <mergeCell ref="AE137:AH137"/>
    <mergeCell ref="AI137:AL137"/>
    <mergeCell ref="AM137:AP137"/>
    <mergeCell ref="AQ137:AT137"/>
    <mergeCell ref="AU137:AX137"/>
    <mergeCell ref="AM136:AP136"/>
    <mergeCell ref="AQ136:AT136"/>
    <mergeCell ref="AU136:AX136"/>
    <mergeCell ref="AY136:BB136"/>
    <mergeCell ref="BC136:BF136"/>
    <mergeCell ref="BG136:BJ136"/>
    <mergeCell ref="AY139:BB139"/>
    <mergeCell ref="BC139:BF139"/>
    <mergeCell ref="BG139:BJ139"/>
    <mergeCell ref="BK139:BN139"/>
    <mergeCell ref="BO139:BP139"/>
    <mergeCell ref="A140:B140"/>
    <mergeCell ref="C140:AB140"/>
    <mergeCell ref="AC140:AD140"/>
    <mergeCell ref="AE140:AH140"/>
    <mergeCell ref="AI140:AL140"/>
    <mergeCell ref="BK138:BN138"/>
    <mergeCell ref="BO138:BP138"/>
    <mergeCell ref="A139:B139"/>
    <mergeCell ref="C139:AB139"/>
    <mergeCell ref="AC139:AD139"/>
    <mergeCell ref="AE139:AH139"/>
    <mergeCell ref="AI139:AL139"/>
    <mergeCell ref="AM139:AP139"/>
    <mergeCell ref="AQ139:AT139"/>
    <mergeCell ref="AU139:AX139"/>
    <mergeCell ref="AM138:AP138"/>
    <mergeCell ref="AQ138:AT138"/>
    <mergeCell ref="AU138:AX138"/>
    <mergeCell ref="AY138:BB138"/>
    <mergeCell ref="BC138:BF138"/>
    <mergeCell ref="BG138:BJ138"/>
    <mergeCell ref="AY141:BB141"/>
    <mergeCell ref="BC141:BF141"/>
    <mergeCell ref="BG141:BJ141"/>
    <mergeCell ref="BK141:BN141"/>
    <mergeCell ref="BO141:BP141"/>
    <mergeCell ref="A142:B142"/>
    <mergeCell ref="C142:AB142"/>
    <mergeCell ref="AC142:AD142"/>
    <mergeCell ref="AE142:AH142"/>
    <mergeCell ref="AI142:AL142"/>
    <mergeCell ref="BK140:BN140"/>
    <mergeCell ref="BO140:BP140"/>
    <mergeCell ref="A141:B141"/>
    <mergeCell ref="C141:AB141"/>
    <mergeCell ref="AC141:AD141"/>
    <mergeCell ref="AE141:AH141"/>
    <mergeCell ref="AI141:AL141"/>
    <mergeCell ref="AM141:AP141"/>
    <mergeCell ref="AQ141:AT141"/>
    <mergeCell ref="AU141:AX141"/>
    <mergeCell ref="AM140:AP140"/>
    <mergeCell ref="AQ140:AT140"/>
    <mergeCell ref="AU140:AX140"/>
    <mergeCell ref="AY140:BB140"/>
    <mergeCell ref="BC140:BF140"/>
    <mergeCell ref="BG140:BJ140"/>
    <mergeCell ref="AY143:BB143"/>
    <mergeCell ref="BC143:BF143"/>
    <mergeCell ref="BG143:BJ143"/>
    <mergeCell ref="BK143:BN143"/>
    <mergeCell ref="BO143:BP143"/>
    <mergeCell ref="A144:B144"/>
    <mergeCell ref="C144:AB144"/>
    <mergeCell ref="AC144:AD144"/>
    <mergeCell ref="AE144:AH144"/>
    <mergeCell ref="AI144:AL144"/>
    <mergeCell ref="BK142:BN142"/>
    <mergeCell ref="BO142:BP142"/>
    <mergeCell ref="A143:B143"/>
    <mergeCell ref="C143:AB143"/>
    <mergeCell ref="AC143:AD143"/>
    <mergeCell ref="AE143:AH143"/>
    <mergeCell ref="AI143:AL143"/>
    <mergeCell ref="AM143:AP143"/>
    <mergeCell ref="AQ143:AT143"/>
    <mergeCell ref="AU143:AX143"/>
    <mergeCell ref="AM142:AP142"/>
    <mergeCell ref="AQ142:AT142"/>
    <mergeCell ref="AU142:AX142"/>
    <mergeCell ref="AY142:BB142"/>
    <mergeCell ref="BC142:BF142"/>
    <mergeCell ref="BG142:BJ142"/>
    <mergeCell ref="AY145:BB145"/>
    <mergeCell ref="BC145:BF145"/>
    <mergeCell ref="BG145:BJ145"/>
    <mergeCell ref="BK145:BN145"/>
    <mergeCell ref="BO145:BP145"/>
    <mergeCell ref="A146:B146"/>
    <mergeCell ref="C146:AB146"/>
    <mergeCell ref="AC146:AD146"/>
    <mergeCell ref="AE146:AH146"/>
    <mergeCell ref="AI146:AL146"/>
    <mergeCell ref="BK144:BN144"/>
    <mergeCell ref="BO144:BP144"/>
    <mergeCell ref="A145:B145"/>
    <mergeCell ref="C145:AB145"/>
    <mergeCell ref="AC145:AD145"/>
    <mergeCell ref="AE145:AH145"/>
    <mergeCell ref="AI145:AL145"/>
    <mergeCell ref="AM145:AP145"/>
    <mergeCell ref="AQ145:AT145"/>
    <mergeCell ref="AU145:AX145"/>
    <mergeCell ref="AM144:AP144"/>
    <mergeCell ref="AQ144:AT144"/>
    <mergeCell ref="AU144:AX144"/>
    <mergeCell ref="AY144:BB144"/>
    <mergeCell ref="BC144:BF144"/>
    <mergeCell ref="BG144:BJ144"/>
    <mergeCell ref="AY147:BB147"/>
    <mergeCell ref="BC147:BF147"/>
    <mergeCell ref="BG147:BJ147"/>
    <mergeCell ref="BK147:BN147"/>
    <mergeCell ref="BO147:BP147"/>
    <mergeCell ref="A148:B148"/>
    <mergeCell ref="C148:AB148"/>
    <mergeCell ref="AC148:AD148"/>
    <mergeCell ref="AE148:AH148"/>
    <mergeCell ref="AI148:AL148"/>
    <mergeCell ref="BK146:BN146"/>
    <mergeCell ref="BO146:BP146"/>
    <mergeCell ref="A147:B147"/>
    <mergeCell ref="C147:AB147"/>
    <mergeCell ref="AC147:AD147"/>
    <mergeCell ref="AE147:AH147"/>
    <mergeCell ref="AI147:AL147"/>
    <mergeCell ref="AM147:AP147"/>
    <mergeCell ref="AQ147:AT147"/>
    <mergeCell ref="AU147:AX147"/>
    <mergeCell ref="AM146:AP146"/>
    <mergeCell ref="AQ146:AT146"/>
    <mergeCell ref="AU146:AX146"/>
    <mergeCell ref="AY146:BB146"/>
    <mergeCell ref="BC146:BF146"/>
    <mergeCell ref="BG146:BJ146"/>
    <mergeCell ref="AY149:BB149"/>
    <mergeCell ref="BC149:BF149"/>
    <mergeCell ref="BG149:BJ149"/>
    <mergeCell ref="BK149:BN149"/>
    <mergeCell ref="BO149:BP149"/>
    <mergeCell ref="A150:B150"/>
    <mergeCell ref="C150:AB150"/>
    <mergeCell ref="AC150:AD150"/>
    <mergeCell ref="AE150:AH150"/>
    <mergeCell ref="AI150:AL150"/>
    <mergeCell ref="BK148:BN148"/>
    <mergeCell ref="BO148:BP148"/>
    <mergeCell ref="A149:B149"/>
    <mergeCell ref="C149:AB149"/>
    <mergeCell ref="AC149:AD149"/>
    <mergeCell ref="AE149:AH149"/>
    <mergeCell ref="AI149:AL149"/>
    <mergeCell ref="AM149:AP149"/>
    <mergeCell ref="AQ149:AT149"/>
    <mergeCell ref="AU149:AX149"/>
    <mergeCell ref="AM148:AP148"/>
    <mergeCell ref="AQ148:AT148"/>
    <mergeCell ref="AU148:AX148"/>
    <mergeCell ref="AY148:BB148"/>
    <mergeCell ref="BC148:BF148"/>
    <mergeCell ref="BG148:BJ148"/>
    <mergeCell ref="AY151:BB151"/>
    <mergeCell ref="BC151:BF151"/>
    <mergeCell ref="BG151:BJ151"/>
    <mergeCell ref="BK151:BN151"/>
    <mergeCell ref="BO151:BP151"/>
    <mergeCell ref="A152:B152"/>
    <mergeCell ref="C152:AB152"/>
    <mergeCell ref="AC152:AD152"/>
    <mergeCell ref="AE152:AH152"/>
    <mergeCell ref="AI152:AL152"/>
    <mergeCell ref="BK150:BN150"/>
    <mergeCell ref="BO150:BP150"/>
    <mergeCell ref="A151:B151"/>
    <mergeCell ref="C151:AB151"/>
    <mergeCell ref="AC151:AD151"/>
    <mergeCell ref="AE151:AH151"/>
    <mergeCell ref="AI151:AL151"/>
    <mergeCell ref="AM151:AP151"/>
    <mergeCell ref="AQ151:AT151"/>
    <mergeCell ref="AU151:AX151"/>
    <mergeCell ref="AM150:AP150"/>
    <mergeCell ref="AQ150:AT150"/>
    <mergeCell ref="AU150:AX150"/>
    <mergeCell ref="AY150:BB150"/>
    <mergeCell ref="BC150:BF150"/>
    <mergeCell ref="BG150:BJ150"/>
    <mergeCell ref="AY153:BB153"/>
    <mergeCell ref="BC153:BF153"/>
    <mergeCell ref="BG153:BJ153"/>
    <mergeCell ref="BK153:BN153"/>
    <mergeCell ref="BO153:BP153"/>
    <mergeCell ref="A154:B154"/>
    <mergeCell ref="C154:AB154"/>
    <mergeCell ref="AC154:AD154"/>
    <mergeCell ref="AE154:AH154"/>
    <mergeCell ref="AI154:AL154"/>
    <mergeCell ref="BK152:BN152"/>
    <mergeCell ref="BO152:BP152"/>
    <mergeCell ref="A153:B153"/>
    <mergeCell ref="C153:AB153"/>
    <mergeCell ref="AC153:AD153"/>
    <mergeCell ref="AE153:AH153"/>
    <mergeCell ref="AI153:AL153"/>
    <mergeCell ref="AM153:AP153"/>
    <mergeCell ref="AQ153:AT153"/>
    <mergeCell ref="AU153:AX153"/>
    <mergeCell ref="AM152:AP152"/>
    <mergeCell ref="AQ152:AT152"/>
    <mergeCell ref="AU152:AX152"/>
    <mergeCell ref="AY152:BB152"/>
    <mergeCell ref="BC152:BF152"/>
    <mergeCell ref="BG152:BJ152"/>
    <mergeCell ref="AY155:BB155"/>
    <mergeCell ref="BC155:BF155"/>
    <mergeCell ref="BG155:BJ155"/>
    <mergeCell ref="BK155:BN155"/>
    <mergeCell ref="BO155:BP155"/>
    <mergeCell ref="A156:B156"/>
    <mergeCell ref="C156:AB156"/>
    <mergeCell ref="AC156:AD156"/>
    <mergeCell ref="AE156:AH156"/>
    <mergeCell ref="AI156:AL156"/>
    <mergeCell ref="BK154:BN154"/>
    <mergeCell ref="BO154:BP154"/>
    <mergeCell ref="A155:B155"/>
    <mergeCell ref="C155:AB155"/>
    <mergeCell ref="AC155:AD155"/>
    <mergeCell ref="AE155:AH155"/>
    <mergeCell ref="AI155:AL155"/>
    <mergeCell ref="AM155:AP155"/>
    <mergeCell ref="AQ155:AT155"/>
    <mergeCell ref="AU155:AX155"/>
    <mergeCell ref="AM154:AP154"/>
    <mergeCell ref="AQ154:AT154"/>
    <mergeCell ref="AU154:AX154"/>
    <mergeCell ref="AY154:BB154"/>
    <mergeCell ref="BC154:BF154"/>
    <mergeCell ref="BG154:BJ154"/>
    <mergeCell ref="AY157:BB157"/>
    <mergeCell ref="BC157:BF157"/>
    <mergeCell ref="BG157:BJ157"/>
    <mergeCell ref="BK157:BN157"/>
    <mergeCell ref="BO157:BP157"/>
    <mergeCell ref="A158:B158"/>
    <mergeCell ref="C158:AB158"/>
    <mergeCell ref="AC158:AD158"/>
    <mergeCell ref="AE158:AH158"/>
    <mergeCell ref="AI158:AL158"/>
    <mergeCell ref="BK156:BN156"/>
    <mergeCell ref="BO156:BP156"/>
    <mergeCell ref="A157:B157"/>
    <mergeCell ref="C157:AB157"/>
    <mergeCell ref="AC157:AD157"/>
    <mergeCell ref="AE157:AH157"/>
    <mergeCell ref="AI157:AL157"/>
    <mergeCell ref="AM157:AP157"/>
    <mergeCell ref="AQ157:AT157"/>
    <mergeCell ref="AU157:AX157"/>
    <mergeCell ref="AM156:AP156"/>
    <mergeCell ref="AQ156:AT156"/>
    <mergeCell ref="AU156:AX156"/>
    <mergeCell ref="AY156:BB156"/>
    <mergeCell ref="BC156:BF156"/>
    <mergeCell ref="BG156:BJ156"/>
    <mergeCell ref="AY159:BB159"/>
    <mergeCell ref="BC159:BF159"/>
    <mergeCell ref="BG159:BJ159"/>
    <mergeCell ref="BK159:BN159"/>
    <mergeCell ref="BO159:BP159"/>
    <mergeCell ref="A160:B160"/>
    <mergeCell ref="C160:AB160"/>
    <mergeCell ref="AC160:AD160"/>
    <mergeCell ref="AE160:AH160"/>
    <mergeCell ref="AI160:AL160"/>
    <mergeCell ref="BK158:BN158"/>
    <mergeCell ref="BO158:BP158"/>
    <mergeCell ref="A159:B159"/>
    <mergeCell ref="C159:AB159"/>
    <mergeCell ref="AC159:AD159"/>
    <mergeCell ref="AE159:AH159"/>
    <mergeCell ref="AI159:AL159"/>
    <mergeCell ref="AM159:AP159"/>
    <mergeCell ref="AQ159:AT159"/>
    <mergeCell ref="AU159:AX159"/>
    <mergeCell ref="AM158:AP158"/>
    <mergeCell ref="AQ158:AT158"/>
    <mergeCell ref="AU158:AX158"/>
    <mergeCell ref="AY158:BB158"/>
    <mergeCell ref="BC158:BF158"/>
    <mergeCell ref="BG158:BJ158"/>
    <mergeCell ref="AY161:BB161"/>
    <mergeCell ref="BC161:BF161"/>
    <mergeCell ref="BG161:BJ161"/>
    <mergeCell ref="BK161:BN161"/>
    <mergeCell ref="BO161:BP161"/>
    <mergeCell ref="A162:B162"/>
    <mergeCell ref="C162:AB162"/>
    <mergeCell ref="AC162:AD162"/>
    <mergeCell ref="AE162:AH162"/>
    <mergeCell ref="AI162:AL162"/>
    <mergeCell ref="BK160:BN160"/>
    <mergeCell ref="BO160:BP160"/>
    <mergeCell ref="A161:B161"/>
    <mergeCell ref="C161:AB161"/>
    <mergeCell ref="AC161:AD161"/>
    <mergeCell ref="AE161:AH161"/>
    <mergeCell ref="AI161:AL161"/>
    <mergeCell ref="AM161:AP161"/>
    <mergeCell ref="AQ161:AT161"/>
    <mergeCell ref="AU161:AX161"/>
    <mergeCell ref="AM160:AP160"/>
    <mergeCell ref="AQ160:AT160"/>
    <mergeCell ref="AU160:AX160"/>
    <mergeCell ref="AY160:BB160"/>
    <mergeCell ref="BC160:BF160"/>
    <mergeCell ref="BG160:BJ160"/>
    <mergeCell ref="AY163:BB163"/>
    <mergeCell ref="BC163:BF163"/>
    <mergeCell ref="BG163:BJ163"/>
    <mergeCell ref="BK163:BN163"/>
    <mergeCell ref="BO163:BP163"/>
    <mergeCell ref="A164:B164"/>
    <mergeCell ref="C164:AB164"/>
    <mergeCell ref="AC164:AD164"/>
    <mergeCell ref="AE164:AH164"/>
    <mergeCell ref="AI164:AL164"/>
    <mergeCell ref="BK162:BN162"/>
    <mergeCell ref="BO162:BP162"/>
    <mergeCell ref="A163:B163"/>
    <mergeCell ref="C163:AB163"/>
    <mergeCell ref="AC163:AD163"/>
    <mergeCell ref="AE163:AH163"/>
    <mergeCell ref="AI163:AL163"/>
    <mergeCell ref="AM163:AP163"/>
    <mergeCell ref="AQ163:AT163"/>
    <mergeCell ref="AU163:AX163"/>
    <mergeCell ref="AM162:AP162"/>
    <mergeCell ref="AQ162:AT162"/>
    <mergeCell ref="AU162:AX162"/>
    <mergeCell ref="AY162:BB162"/>
    <mergeCell ref="BC162:BF162"/>
    <mergeCell ref="BG162:BJ162"/>
    <mergeCell ref="AY165:BB165"/>
    <mergeCell ref="BC165:BF165"/>
    <mergeCell ref="BG165:BJ165"/>
    <mergeCell ref="BK165:BN165"/>
    <mergeCell ref="BO165:BP165"/>
    <mergeCell ref="A166:B166"/>
    <mergeCell ref="C166:AB166"/>
    <mergeCell ref="AC166:AD166"/>
    <mergeCell ref="AE166:AH166"/>
    <mergeCell ref="AI166:AL166"/>
    <mergeCell ref="BK164:BN164"/>
    <mergeCell ref="BO164:BP164"/>
    <mergeCell ref="A165:B165"/>
    <mergeCell ref="C165:AB165"/>
    <mergeCell ref="AC165:AD165"/>
    <mergeCell ref="AE165:AH165"/>
    <mergeCell ref="AI165:AL165"/>
    <mergeCell ref="AM165:AP165"/>
    <mergeCell ref="AQ165:AT165"/>
    <mergeCell ref="AU165:AX165"/>
    <mergeCell ref="AM164:AP164"/>
    <mergeCell ref="AQ164:AT164"/>
    <mergeCell ref="AU164:AX164"/>
    <mergeCell ref="AY164:BB164"/>
    <mergeCell ref="BC164:BF164"/>
    <mergeCell ref="BG164:BJ164"/>
    <mergeCell ref="AY167:BB167"/>
    <mergeCell ref="BC167:BF167"/>
    <mergeCell ref="BG167:BJ167"/>
    <mergeCell ref="BK167:BN167"/>
    <mergeCell ref="BO167:BP167"/>
    <mergeCell ref="A168:B168"/>
    <mergeCell ref="C168:AB168"/>
    <mergeCell ref="AC168:AD168"/>
    <mergeCell ref="AE168:AH168"/>
    <mergeCell ref="AI168:AL168"/>
    <mergeCell ref="BK166:BN166"/>
    <mergeCell ref="BO166:BP166"/>
    <mergeCell ref="A167:B167"/>
    <mergeCell ref="C167:AB167"/>
    <mergeCell ref="AC167:AD167"/>
    <mergeCell ref="AE167:AH167"/>
    <mergeCell ref="AI167:AL167"/>
    <mergeCell ref="AM167:AP167"/>
    <mergeCell ref="AQ167:AT167"/>
    <mergeCell ref="AU167:AX167"/>
    <mergeCell ref="AM166:AP166"/>
    <mergeCell ref="AQ166:AT166"/>
    <mergeCell ref="AU166:AX166"/>
    <mergeCell ref="AY166:BB166"/>
    <mergeCell ref="BC166:BF166"/>
    <mergeCell ref="BG166:BJ166"/>
    <mergeCell ref="AY169:BB169"/>
    <mergeCell ref="BC169:BF169"/>
    <mergeCell ref="BG169:BJ169"/>
    <mergeCell ref="BK169:BN169"/>
    <mergeCell ref="BO169:BP169"/>
    <mergeCell ref="A170:B170"/>
    <mergeCell ref="C170:AB170"/>
    <mergeCell ref="AC170:AD170"/>
    <mergeCell ref="AE170:AH170"/>
    <mergeCell ref="AI170:AL170"/>
    <mergeCell ref="BK168:BN168"/>
    <mergeCell ref="BO168:BP168"/>
    <mergeCell ref="A169:B169"/>
    <mergeCell ref="C169:AB169"/>
    <mergeCell ref="AC169:AD169"/>
    <mergeCell ref="AE169:AH169"/>
    <mergeCell ref="AI169:AL169"/>
    <mergeCell ref="AM169:AP169"/>
    <mergeCell ref="AQ169:AT169"/>
    <mergeCell ref="AU169:AX169"/>
    <mergeCell ref="AM168:AP168"/>
    <mergeCell ref="AQ168:AT168"/>
    <mergeCell ref="AU168:AX168"/>
    <mergeCell ref="AY168:BB168"/>
    <mergeCell ref="BC168:BF168"/>
    <mergeCell ref="BG168:BJ168"/>
    <mergeCell ref="AY171:BB171"/>
    <mergeCell ref="BC171:BF171"/>
    <mergeCell ref="BG171:BJ171"/>
    <mergeCell ref="BK171:BN171"/>
    <mergeCell ref="BO171:BP171"/>
    <mergeCell ref="A172:B172"/>
    <mergeCell ref="C172:AB172"/>
    <mergeCell ref="AC172:AD172"/>
    <mergeCell ref="AE172:AH172"/>
    <mergeCell ref="AI172:AL172"/>
    <mergeCell ref="BK170:BN170"/>
    <mergeCell ref="BO170:BP170"/>
    <mergeCell ref="A171:B171"/>
    <mergeCell ref="C171:AB171"/>
    <mergeCell ref="AC171:AD171"/>
    <mergeCell ref="AE171:AH171"/>
    <mergeCell ref="AI171:AL171"/>
    <mergeCell ref="AM171:AP171"/>
    <mergeCell ref="AQ171:AT171"/>
    <mergeCell ref="AU171:AX171"/>
    <mergeCell ref="AM170:AP170"/>
    <mergeCell ref="AQ170:AT170"/>
    <mergeCell ref="AU170:AX170"/>
    <mergeCell ref="AY170:BB170"/>
    <mergeCell ref="BC170:BF170"/>
    <mergeCell ref="BG170:BJ170"/>
    <mergeCell ref="AY173:BB173"/>
    <mergeCell ref="BC173:BF173"/>
    <mergeCell ref="BG173:BJ173"/>
    <mergeCell ref="BK173:BN173"/>
    <mergeCell ref="BO173:BP173"/>
    <mergeCell ref="A174:B174"/>
    <mergeCell ref="C174:AB174"/>
    <mergeCell ref="AC174:AD174"/>
    <mergeCell ref="AE174:AH174"/>
    <mergeCell ref="AI174:AL174"/>
    <mergeCell ref="BK172:BN172"/>
    <mergeCell ref="BO172:BP172"/>
    <mergeCell ref="A173:B173"/>
    <mergeCell ref="C173:AB173"/>
    <mergeCell ref="AC173:AD173"/>
    <mergeCell ref="AE173:AH173"/>
    <mergeCell ref="AI173:AL173"/>
    <mergeCell ref="AM173:AP173"/>
    <mergeCell ref="AQ173:AT173"/>
    <mergeCell ref="AU173:AX173"/>
    <mergeCell ref="AM172:AP172"/>
    <mergeCell ref="AQ172:AT172"/>
    <mergeCell ref="AU172:AX172"/>
    <mergeCell ref="AY172:BB172"/>
    <mergeCell ref="BC172:BF172"/>
    <mergeCell ref="BG172:BJ172"/>
    <mergeCell ref="AY175:BB175"/>
    <mergeCell ref="BC175:BF175"/>
    <mergeCell ref="BG175:BJ175"/>
    <mergeCell ref="BK175:BN175"/>
    <mergeCell ref="BO175:BP175"/>
    <mergeCell ref="A176:B176"/>
    <mergeCell ref="C176:AB176"/>
    <mergeCell ref="AC176:AD176"/>
    <mergeCell ref="AE176:AH176"/>
    <mergeCell ref="AI176:AL176"/>
    <mergeCell ref="BK174:BN174"/>
    <mergeCell ref="BO174:BP174"/>
    <mergeCell ref="A175:B175"/>
    <mergeCell ref="C175:AB175"/>
    <mergeCell ref="AC175:AD175"/>
    <mergeCell ref="AE175:AH175"/>
    <mergeCell ref="AI175:AL175"/>
    <mergeCell ref="AM175:AP175"/>
    <mergeCell ref="AQ175:AT175"/>
    <mergeCell ref="AU175:AX175"/>
    <mergeCell ref="AM174:AP174"/>
    <mergeCell ref="AQ174:AT174"/>
    <mergeCell ref="AU174:AX174"/>
    <mergeCell ref="AY174:BB174"/>
    <mergeCell ref="BC174:BF174"/>
    <mergeCell ref="BG174:BJ174"/>
    <mergeCell ref="AY177:BB177"/>
    <mergeCell ref="BC177:BF177"/>
    <mergeCell ref="BG177:BJ177"/>
    <mergeCell ref="BK177:BN177"/>
    <mergeCell ref="BO177:BP177"/>
    <mergeCell ref="A178:B178"/>
    <mergeCell ref="C178:AB178"/>
    <mergeCell ref="AC178:AD178"/>
    <mergeCell ref="AE178:AH178"/>
    <mergeCell ref="AI178:AL178"/>
    <mergeCell ref="BK176:BN176"/>
    <mergeCell ref="BO176:BP176"/>
    <mergeCell ref="A177:B177"/>
    <mergeCell ref="C177:AB177"/>
    <mergeCell ref="AC177:AD177"/>
    <mergeCell ref="AE177:AH177"/>
    <mergeCell ref="AI177:AL177"/>
    <mergeCell ref="AM177:AP177"/>
    <mergeCell ref="AQ177:AT177"/>
    <mergeCell ref="AU177:AX177"/>
    <mergeCell ref="AM176:AP176"/>
    <mergeCell ref="AQ176:AT176"/>
    <mergeCell ref="AU176:AX176"/>
    <mergeCell ref="AY176:BB176"/>
    <mergeCell ref="BC176:BF176"/>
    <mergeCell ref="BG176:BJ176"/>
    <mergeCell ref="AY179:BB179"/>
    <mergeCell ref="BC179:BF179"/>
    <mergeCell ref="BG179:BJ179"/>
    <mergeCell ref="BK179:BN179"/>
    <mergeCell ref="BO179:BP179"/>
    <mergeCell ref="A180:B180"/>
    <mergeCell ref="C180:AB180"/>
    <mergeCell ref="AC180:AD180"/>
    <mergeCell ref="AE180:AH180"/>
    <mergeCell ref="AI180:AL180"/>
    <mergeCell ref="BK178:BN178"/>
    <mergeCell ref="BO178:BP178"/>
    <mergeCell ref="A179:B179"/>
    <mergeCell ref="C179:AB179"/>
    <mergeCell ref="AC179:AD179"/>
    <mergeCell ref="AE179:AH179"/>
    <mergeCell ref="AI179:AL179"/>
    <mergeCell ref="AM179:AP179"/>
    <mergeCell ref="AQ179:AT179"/>
    <mergeCell ref="AU179:AX179"/>
    <mergeCell ref="AM178:AP178"/>
    <mergeCell ref="AQ178:AT178"/>
    <mergeCell ref="AU178:AX178"/>
    <mergeCell ref="AY178:BB178"/>
    <mergeCell ref="BC178:BF178"/>
    <mergeCell ref="BG178:BJ178"/>
    <mergeCell ref="AY181:BB181"/>
    <mergeCell ref="BC181:BF181"/>
    <mergeCell ref="BG181:BJ181"/>
    <mergeCell ref="BK181:BN181"/>
    <mergeCell ref="BO181:BP181"/>
    <mergeCell ref="A182:B182"/>
    <mergeCell ref="C182:AB182"/>
    <mergeCell ref="AC182:AD182"/>
    <mergeCell ref="AE182:AH182"/>
    <mergeCell ref="AI182:AL182"/>
    <mergeCell ref="BK180:BN180"/>
    <mergeCell ref="BO180:BP180"/>
    <mergeCell ref="A181:B181"/>
    <mergeCell ref="C181:AB181"/>
    <mergeCell ref="AC181:AD181"/>
    <mergeCell ref="AE181:AH181"/>
    <mergeCell ref="AI181:AL181"/>
    <mergeCell ref="AM181:AP181"/>
    <mergeCell ref="AQ181:AT181"/>
    <mergeCell ref="AU181:AX181"/>
    <mergeCell ref="AM180:AP180"/>
    <mergeCell ref="AQ180:AT180"/>
    <mergeCell ref="AU180:AX180"/>
    <mergeCell ref="AY180:BB180"/>
    <mergeCell ref="BC180:BF180"/>
    <mergeCell ref="BG180:BJ180"/>
    <mergeCell ref="AY183:BB183"/>
    <mergeCell ref="BC183:BF183"/>
    <mergeCell ref="BG183:BJ183"/>
    <mergeCell ref="BK183:BN183"/>
    <mergeCell ref="BO183:BP183"/>
    <mergeCell ref="A184:B184"/>
    <mergeCell ref="C184:AB184"/>
    <mergeCell ref="AC184:AD184"/>
    <mergeCell ref="AE184:AH184"/>
    <mergeCell ref="AI184:AL184"/>
    <mergeCell ref="BK182:BN182"/>
    <mergeCell ref="BO182:BP182"/>
    <mergeCell ref="A183:B183"/>
    <mergeCell ref="C183:AB183"/>
    <mergeCell ref="AC183:AD183"/>
    <mergeCell ref="AE183:AH183"/>
    <mergeCell ref="AI183:AL183"/>
    <mergeCell ref="AM183:AP183"/>
    <mergeCell ref="AQ183:AT183"/>
    <mergeCell ref="AU183:AX183"/>
    <mergeCell ref="AM182:AP182"/>
    <mergeCell ref="AQ182:AT182"/>
    <mergeCell ref="AU182:AX182"/>
    <mergeCell ref="AY182:BB182"/>
    <mergeCell ref="BC182:BF182"/>
    <mergeCell ref="BG182:BJ182"/>
    <mergeCell ref="AY185:BB185"/>
    <mergeCell ref="BC185:BF185"/>
    <mergeCell ref="BG185:BJ185"/>
    <mergeCell ref="BK185:BN185"/>
    <mergeCell ref="BO185:BP185"/>
    <mergeCell ref="A186:B186"/>
    <mergeCell ref="C186:AB186"/>
    <mergeCell ref="AC186:AD186"/>
    <mergeCell ref="AE186:AH186"/>
    <mergeCell ref="AI186:AL186"/>
    <mergeCell ref="BK184:BN184"/>
    <mergeCell ref="BO184:BP184"/>
    <mergeCell ref="A185:B185"/>
    <mergeCell ref="C185:AB185"/>
    <mergeCell ref="AC185:AD185"/>
    <mergeCell ref="AE185:AH185"/>
    <mergeCell ref="AI185:AL185"/>
    <mergeCell ref="AM185:AP185"/>
    <mergeCell ref="AQ185:AT185"/>
    <mergeCell ref="AU185:AX185"/>
    <mergeCell ref="AM184:AP184"/>
    <mergeCell ref="AQ184:AT184"/>
    <mergeCell ref="AU184:AX184"/>
    <mergeCell ref="AY184:BB184"/>
    <mergeCell ref="BC184:BF184"/>
    <mergeCell ref="BG184:BJ184"/>
    <mergeCell ref="AY187:BB187"/>
    <mergeCell ref="BC187:BF187"/>
    <mergeCell ref="BG187:BJ187"/>
    <mergeCell ref="BK187:BN187"/>
    <mergeCell ref="BO187:BP187"/>
    <mergeCell ref="A188:B188"/>
    <mergeCell ref="C188:AB188"/>
    <mergeCell ref="AC188:AD188"/>
    <mergeCell ref="AE188:AH188"/>
    <mergeCell ref="AI188:AL188"/>
    <mergeCell ref="BK186:BN186"/>
    <mergeCell ref="BO186:BP186"/>
    <mergeCell ref="A187:B187"/>
    <mergeCell ref="C187:AB187"/>
    <mergeCell ref="AC187:AD187"/>
    <mergeCell ref="AE187:AH187"/>
    <mergeCell ref="AI187:AL187"/>
    <mergeCell ref="AM187:AP187"/>
    <mergeCell ref="AQ187:AT187"/>
    <mergeCell ref="AU187:AX187"/>
    <mergeCell ref="AM186:AP186"/>
    <mergeCell ref="AQ186:AT186"/>
    <mergeCell ref="AU186:AX186"/>
    <mergeCell ref="AY186:BB186"/>
    <mergeCell ref="BC186:BF186"/>
    <mergeCell ref="BG186:BJ186"/>
    <mergeCell ref="AY189:BB189"/>
    <mergeCell ref="BC189:BF189"/>
    <mergeCell ref="BG189:BJ189"/>
    <mergeCell ref="BK189:BN189"/>
    <mergeCell ref="BO189:BP189"/>
    <mergeCell ref="A190:B190"/>
    <mergeCell ref="C190:AB190"/>
    <mergeCell ref="AC190:AD190"/>
    <mergeCell ref="AE190:AH190"/>
    <mergeCell ref="AI190:AL190"/>
    <mergeCell ref="BK188:BN188"/>
    <mergeCell ref="BO188:BP188"/>
    <mergeCell ref="A189:B189"/>
    <mergeCell ref="C189:AB189"/>
    <mergeCell ref="AC189:AD189"/>
    <mergeCell ref="AE189:AH189"/>
    <mergeCell ref="AI189:AL189"/>
    <mergeCell ref="AM189:AP189"/>
    <mergeCell ref="AQ189:AT189"/>
    <mergeCell ref="AU189:AX189"/>
    <mergeCell ref="AM188:AP188"/>
    <mergeCell ref="AQ188:AT188"/>
    <mergeCell ref="AU188:AX188"/>
    <mergeCell ref="AY188:BB188"/>
    <mergeCell ref="BC188:BF188"/>
    <mergeCell ref="BG188:BJ188"/>
    <mergeCell ref="AY191:BB191"/>
    <mergeCell ref="BC191:BF191"/>
    <mergeCell ref="BG191:BJ191"/>
    <mergeCell ref="BK191:BN191"/>
    <mergeCell ref="BO191:BP191"/>
    <mergeCell ref="A192:B192"/>
    <mergeCell ref="C192:AB192"/>
    <mergeCell ref="AC192:AD192"/>
    <mergeCell ref="AE192:AH192"/>
    <mergeCell ref="AI192:AL192"/>
    <mergeCell ref="BK190:BN190"/>
    <mergeCell ref="BO190:BP190"/>
    <mergeCell ref="A191:B191"/>
    <mergeCell ref="C191:AB191"/>
    <mergeCell ref="AC191:AD191"/>
    <mergeCell ref="AE191:AH191"/>
    <mergeCell ref="AI191:AL191"/>
    <mergeCell ref="AM191:AP191"/>
    <mergeCell ref="AQ191:AT191"/>
    <mergeCell ref="AU191:AX191"/>
    <mergeCell ref="AM190:AP190"/>
    <mergeCell ref="AQ190:AT190"/>
    <mergeCell ref="AU190:AX190"/>
    <mergeCell ref="AY190:BB190"/>
    <mergeCell ref="BC190:BF190"/>
    <mergeCell ref="BG190:BJ190"/>
    <mergeCell ref="AY193:BB193"/>
    <mergeCell ref="BC193:BF193"/>
    <mergeCell ref="BG193:BJ193"/>
    <mergeCell ref="BK193:BN193"/>
    <mergeCell ref="BO193:BP193"/>
    <mergeCell ref="A194:B194"/>
    <mergeCell ref="C194:AB194"/>
    <mergeCell ref="AC194:AD194"/>
    <mergeCell ref="AE194:AH194"/>
    <mergeCell ref="AI194:AL194"/>
    <mergeCell ref="BK192:BN192"/>
    <mergeCell ref="BO192:BP192"/>
    <mergeCell ref="A193:B193"/>
    <mergeCell ref="C193:AB193"/>
    <mergeCell ref="AC193:AD193"/>
    <mergeCell ref="AE193:AH193"/>
    <mergeCell ref="AI193:AL193"/>
    <mergeCell ref="AM193:AP193"/>
    <mergeCell ref="AQ193:AT193"/>
    <mergeCell ref="AU193:AX193"/>
    <mergeCell ref="AM192:AP192"/>
    <mergeCell ref="AQ192:AT192"/>
    <mergeCell ref="AU192:AX192"/>
    <mergeCell ref="AY192:BB192"/>
    <mergeCell ref="BC192:BF192"/>
    <mergeCell ref="BG192:BJ192"/>
    <mergeCell ref="AY195:BB195"/>
    <mergeCell ref="BC195:BF195"/>
    <mergeCell ref="BG195:BJ195"/>
    <mergeCell ref="BK195:BN195"/>
    <mergeCell ref="BO195:BP195"/>
    <mergeCell ref="A196:B196"/>
    <mergeCell ref="C196:AB196"/>
    <mergeCell ref="AC196:AD196"/>
    <mergeCell ref="AE196:AH196"/>
    <mergeCell ref="AI196:AL196"/>
    <mergeCell ref="BK194:BN194"/>
    <mergeCell ref="BO194:BP194"/>
    <mergeCell ref="A195:B195"/>
    <mergeCell ref="C195:AB195"/>
    <mergeCell ref="AC195:AD195"/>
    <mergeCell ref="AE195:AH195"/>
    <mergeCell ref="AI195:AL195"/>
    <mergeCell ref="AM195:AP195"/>
    <mergeCell ref="AQ195:AT195"/>
    <mergeCell ref="AU195:AX195"/>
    <mergeCell ref="AM194:AP194"/>
    <mergeCell ref="AQ194:AT194"/>
    <mergeCell ref="AU194:AX194"/>
    <mergeCell ref="AY194:BB194"/>
    <mergeCell ref="BC194:BF194"/>
    <mergeCell ref="BG194:BJ194"/>
    <mergeCell ref="AY197:BB197"/>
    <mergeCell ref="BC197:BF197"/>
    <mergeCell ref="BG197:BJ197"/>
    <mergeCell ref="BK197:BN197"/>
    <mergeCell ref="BO197:BP197"/>
    <mergeCell ref="A198:B198"/>
    <mergeCell ref="C198:AB198"/>
    <mergeCell ref="AC198:AD198"/>
    <mergeCell ref="AE198:AH198"/>
    <mergeCell ref="AI198:AL198"/>
    <mergeCell ref="BK196:BN196"/>
    <mergeCell ref="BO196:BP196"/>
    <mergeCell ref="A197:B197"/>
    <mergeCell ref="C197:AB197"/>
    <mergeCell ref="AC197:AD197"/>
    <mergeCell ref="AE197:AH197"/>
    <mergeCell ref="AI197:AL197"/>
    <mergeCell ref="AM197:AP197"/>
    <mergeCell ref="AQ197:AT197"/>
    <mergeCell ref="AU197:AX197"/>
    <mergeCell ref="AM196:AP196"/>
    <mergeCell ref="AQ196:AT196"/>
    <mergeCell ref="AU196:AX196"/>
    <mergeCell ref="AY196:BB196"/>
    <mergeCell ref="BC196:BF196"/>
    <mergeCell ref="BG196:BJ196"/>
    <mergeCell ref="AY199:BB199"/>
    <mergeCell ref="BC199:BF199"/>
    <mergeCell ref="BG199:BJ199"/>
    <mergeCell ref="BK199:BN199"/>
    <mergeCell ref="BO199:BP199"/>
    <mergeCell ref="A200:B200"/>
    <mergeCell ref="C200:AB200"/>
    <mergeCell ref="AC200:AD200"/>
    <mergeCell ref="AE200:AH200"/>
    <mergeCell ref="AI200:AL200"/>
    <mergeCell ref="BK198:BN198"/>
    <mergeCell ref="BO198:BP198"/>
    <mergeCell ref="A199:B199"/>
    <mergeCell ref="C199:AB199"/>
    <mergeCell ref="AC199:AD199"/>
    <mergeCell ref="AE199:AH199"/>
    <mergeCell ref="AI199:AL199"/>
    <mergeCell ref="AM199:AP199"/>
    <mergeCell ref="AQ199:AT199"/>
    <mergeCell ref="AU199:AX199"/>
    <mergeCell ref="AM198:AP198"/>
    <mergeCell ref="AQ198:AT198"/>
    <mergeCell ref="AU198:AX198"/>
    <mergeCell ref="AY198:BB198"/>
    <mergeCell ref="BC198:BF198"/>
    <mergeCell ref="BG198:BJ198"/>
    <mergeCell ref="AY201:BB201"/>
    <mergeCell ref="BC201:BF201"/>
    <mergeCell ref="BG201:BJ201"/>
    <mergeCell ref="BK201:BN201"/>
    <mergeCell ref="BO201:BP201"/>
    <mergeCell ref="A202:B202"/>
    <mergeCell ref="C202:AB202"/>
    <mergeCell ref="AC202:AD202"/>
    <mergeCell ref="AE202:AH202"/>
    <mergeCell ref="AI202:AL202"/>
    <mergeCell ref="BK200:BN200"/>
    <mergeCell ref="BO200:BP200"/>
    <mergeCell ref="A201:B201"/>
    <mergeCell ref="C201:AB201"/>
    <mergeCell ref="AC201:AD201"/>
    <mergeCell ref="AE201:AH201"/>
    <mergeCell ref="AI201:AL201"/>
    <mergeCell ref="AM201:AP201"/>
    <mergeCell ref="AQ201:AT201"/>
    <mergeCell ref="AU201:AX201"/>
    <mergeCell ref="AM200:AP200"/>
    <mergeCell ref="AQ200:AT200"/>
    <mergeCell ref="AU200:AX200"/>
    <mergeCell ref="AY200:BB200"/>
    <mergeCell ref="BC200:BF200"/>
    <mergeCell ref="BG200:BJ200"/>
    <mergeCell ref="AY203:BB203"/>
    <mergeCell ref="BC203:BF203"/>
    <mergeCell ref="BG203:BJ203"/>
    <mergeCell ref="BK203:BN203"/>
    <mergeCell ref="BO203:BP203"/>
    <mergeCell ref="A204:B204"/>
    <mergeCell ref="C204:AB204"/>
    <mergeCell ref="AC204:AD204"/>
    <mergeCell ref="AE204:AH204"/>
    <mergeCell ref="AI204:AL204"/>
    <mergeCell ref="BK202:BN202"/>
    <mergeCell ref="BO202:BP202"/>
    <mergeCell ref="A203:B203"/>
    <mergeCell ref="C203:AB203"/>
    <mergeCell ref="AC203:AD203"/>
    <mergeCell ref="AE203:AH203"/>
    <mergeCell ref="AI203:AL203"/>
    <mergeCell ref="AM203:AP203"/>
    <mergeCell ref="AQ203:AT203"/>
    <mergeCell ref="AU203:AX203"/>
    <mergeCell ref="AM202:AP202"/>
    <mergeCell ref="AQ202:AT202"/>
    <mergeCell ref="AU202:AX202"/>
    <mergeCell ref="AY202:BB202"/>
    <mergeCell ref="BC202:BF202"/>
    <mergeCell ref="BG202:BJ202"/>
    <mergeCell ref="AY205:BB205"/>
    <mergeCell ref="BC205:BF205"/>
    <mergeCell ref="BG205:BJ205"/>
    <mergeCell ref="BK205:BN205"/>
    <mergeCell ref="BO205:BP205"/>
    <mergeCell ref="A206:B206"/>
    <mergeCell ref="C206:AB206"/>
    <mergeCell ref="AC206:AD206"/>
    <mergeCell ref="AE206:AH206"/>
    <mergeCell ref="AI206:AL206"/>
    <mergeCell ref="BK204:BN204"/>
    <mergeCell ref="BO204:BP204"/>
    <mergeCell ref="A205:B205"/>
    <mergeCell ref="C205:AB205"/>
    <mergeCell ref="AC205:AD205"/>
    <mergeCell ref="AE205:AH205"/>
    <mergeCell ref="AI205:AL205"/>
    <mergeCell ref="AM205:AP205"/>
    <mergeCell ref="AQ205:AT205"/>
    <mergeCell ref="AU205:AX205"/>
    <mergeCell ref="AM204:AP204"/>
    <mergeCell ref="AQ204:AT204"/>
    <mergeCell ref="AU204:AX204"/>
    <mergeCell ref="AY204:BB204"/>
    <mergeCell ref="BC204:BF204"/>
    <mergeCell ref="BG204:BJ204"/>
    <mergeCell ref="AY207:BB207"/>
    <mergeCell ref="BC207:BF207"/>
    <mergeCell ref="BG207:BJ207"/>
    <mergeCell ref="BK207:BN207"/>
    <mergeCell ref="BO207:BP207"/>
    <mergeCell ref="A208:B208"/>
    <mergeCell ref="C208:AB208"/>
    <mergeCell ref="AC208:AD208"/>
    <mergeCell ref="AE208:AH208"/>
    <mergeCell ref="AI208:AL208"/>
    <mergeCell ref="BK206:BN206"/>
    <mergeCell ref="BO206:BP206"/>
    <mergeCell ref="A207:B207"/>
    <mergeCell ref="C207:AB207"/>
    <mergeCell ref="AC207:AD207"/>
    <mergeCell ref="AE207:AH207"/>
    <mergeCell ref="AI207:AL207"/>
    <mergeCell ref="AM207:AP207"/>
    <mergeCell ref="AQ207:AT207"/>
    <mergeCell ref="AU207:AX207"/>
    <mergeCell ref="AM206:AP206"/>
    <mergeCell ref="AQ206:AT206"/>
    <mergeCell ref="AU206:AX206"/>
    <mergeCell ref="AY206:BB206"/>
    <mergeCell ref="BC206:BF206"/>
    <mergeCell ref="BG206:BJ206"/>
    <mergeCell ref="AY209:BB209"/>
    <mergeCell ref="BC209:BF209"/>
    <mergeCell ref="BG209:BJ209"/>
    <mergeCell ref="BK209:BN209"/>
    <mergeCell ref="BO209:BP209"/>
    <mergeCell ref="A210:B210"/>
    <mergeCell ref="C210:AB210"/>
    <mergeCell ref="AC210:AD210"/>
    <mergeCell ref="AE210:AH210"/>
    <mergeCell ref="AI210:AL210"/>
    <mergeCell ref="BK208:BN208"/>
    <mergeCell ref="BO208:BP208"/>
    <mergeCell ref="A209:B209"/>
    <mergeCell ref="C209:AB209"/>
    <mergeCell ref="AC209:AD209"/>
    <mergeCell ref="AE209:AH209"/>
    <mergeCell ref="AI209:AL209"/>
    <mergeCell ref="AM209:AP209"/>
    <mergeCell ref="AQ209:AT209"/>
    <mergeCell ref="AU209:AX209"/>
    <mergeCell ref="AM208:AP208"/>
    <mergeCell ref="AQ208:AT208"/>
    <mergeCell ref="AU208:AX208"/>
    <mergeCell ref="AY208:BB208"/>
    <mergeCell ref="BC208:BF208"/>
    <mergeCell ref="BG208:BJ208"/>
    <mergeCell ref="AY211:BB211"/>
    <mergeCell ref="BC211:BF211"/>
    <mergeCell ref="BG211:BJ211"/>
    <mergeCell ref="BK211:BN211"/>
    <mergeCell ref="BO211:BP211"/>
    <mergeCell ref="A212:B212"/>
    <mergeCell ref="C212:AB212"/>
    <mergeCell ref="AC212:AD212"/>
    <mergeCell ref="AE212:AH212"/>
    <mergeCell ref="AI212:AL212"/>
    <mergeCell ref="BK210:BN210"/>
    <mergeCell ref="BO210:BP210"/>
    <mergeCell ref="A211:B211"/>
    <mergeCell ref="C211:AB211"/>
    <mergeCell ref="AC211:AD211"/>
    <mergeCell ref="AE211:AH211"/>
    <mergeCell ref="AI211:AL211"/>
    <mergeCell ref="AM211:AP211"/>
    <mergeCell ref="AQ211:AT211"/>
    <mergeCell ref="AU211:AX211"/>
    <mergeCell ref="AM210:AP210"/>
    <mergeCell ref="AQ210:AT210"/>
    <mergeCell ref="AU210:AX210"/>
    <mergeCell ref="AY210:BB210"/>
    <mergeCell ref="BC210:BF210"/>
    <mergeCell ref="BG210:BJ210"/>
    <mergeCell ref="AY213:BB213"/>
    <mergeCell ref="BC213:BF213"/>
    <mergeCell ref="BG213:BJ213"/>
    <mergeCell ref="BK213:BN213"/>
    <mergeCell ref="BO213:BP213"/>
    <mergeCell ref="A214:B214"/>
    <mergeCell ref="C214:AB214"/>
    <mergeCell ref="AC214:AD214"/>
    <mergeCell ref="AE214:AH214"/>
    <mergeCell ref="AI214:AL214"/>
    <mergeCell ref="BK212:BN212"/>
    <mergeCell ref="BO212:BP212"/>
    <mergeCell ref="A213:B213"/>
    <mergeCell ref="C213:AB213"/>
    <mergeCell ref="AC213:AD213"/>
    <mergeCell ref="AE213:AH213"/>
    <mergeCell ref="AI213:AL213"/>
    <mergeCell ref="AM213:AP213"/>
    <mergeCell ref="AQ213:AT213"/>
    <mergeCell ref="AU213:AX213"/>
    <mergeCell ref="AM212:AP212"/>
    <mergeCell ref="AQ212:AT212"/>
    <mergeCell ref="AU212:AX212"/>
    <mergeCell ref="AY212:BB212"/>
    <mergeCell ref="BC212:BF212"/>
    <mergeCell ref="BG212:BJ212"/>
    <mergeCell ref="AY215:BB215"/>
    <mergeCell ref="BC215:BF215"/>
    <mergeCell ref="BG215:BJ215"/>
    <mergeCell ref="BK215:BN215"/>
    <mergeCell ref="BO215:BP215"/>
    <mergeCell ref="A216:B216"/>
    <mergeCell ref="C216:AB216"/>
    <mergeCell ref="AC216:AD216"/>
    <mergeCell ref="AE216:AH216"/>
    <mergeCell ref="AI216:AL216"/>
    <mergeCell ref="BK214:BN214"/>
    <mergeCell ref="BO214:BP214"/>
    <mergeCell ref="A215:B215"/>
    <mergeCell ref="C215:AB215"/>
    <mergeCell ref="AC215:AD215"/>
    <mergeCell ref="AE215:AH215"/>
    <mergeCell ref="AI215:AL215"/>
    <mergeCell ref="AM215:AP215"/>
    <mergeCell ref="AQ215:AT215"/>
    <mergeCell ref="AU215:AX215"/>
    <mergeCell ref="AM214:AP214"/>
    <mergeCell ref="AQ214:AT214"/>
    <mergeCell ref="AU214:AX214"/>
    <mergeCell ref="AY214:BB214"/>
    <mergeCell ref="BC214:BF214"/>
    <mergeCell ref="BG214:BJ214"/>
    <mergeCell ref="AY217:BB217"/>
    <mergeCell ref="BC217:BF217"/>
    <mergeCell ref="BG217:BJ217"/>
    <mergeCell ref="BK217:BN217"/>
    <mergeCell ref="BO217:BP217"/>
    <mergeCell ref="A218:B218"/>
    <mergeCell ref="C218:AB218"/>
    <mergeCell ref="AC218:AD218"/>
    <mergeCell ref="AE218:AH218"/>
    <mergeCell ref="AI218:AL218"/>
    <mergeCell ref="BK216:BN216"/>
    <mergeCell ref="BO216:BP216"/>
    <mergeCell ref="A217:B217"/>
    <mergeCell ref="C217:AB217"/>
    <mergeCell ref="AC217:AD217"/>
    <mergeCell ref="AE217:AH217"/>
    <mergeCell ref="AI217:AL217"/>
    <mergeCell ref="AM217:AP217"/>
    <mergeCell ref="AQ217:AT217"/>
    <mergeCell ref="AU217:AX217"/>
    <mergeCell ref="AM216:AP216"/>
    <mergeCell ref="AQ216:AT216"/>
    <mergeCell ref="AU216:AX216"/>
    <mergeCell ref="AY216:BB216"/>
    <mergeCell ref="BC216:BF216"/>
    <mergeCell ref="BG216:BJ216"/>
    <mergeCell ref="AY219:BB219"/>
    <mergeCell ref="BC219:BF219"/>
    <mergeCell ref="BG219:BJ219"/>
    <mergeCell ref="BK219:BN219"/>
    <mergeCell ref="BO219:BP219"/>
    <mergeCell ref="A220:B220"/>
    <mergeCell ref="C220:AB220"/>
    <mergeCell ref="AC220:AD220"/>
    <mergeCell ref="AE220:AH220"/>
    <mergeCell ref="AI220:AL220"/>
    <mergeCell ref="BK218:BN218"/>
    <mergeCell ref="BO218:BP218"/>
    <mergeCell ref="A219:B219"/>
    <mergeCell ref="C219:AB219"/>
    <mergeCell ref="AC219:AD219"/>
    <mergeCell ref="AE219:AH219"/>
    <mergeCell ref="AI219:AL219"/>
    <mergeCell ref="AM219:AP219"/>
    <mergeCell ref="AQ219:AT219"/>
    <mergeCell ref="AU219:AX219"/>
    <mergeCell ref="AM218:AP218"/>
    <mergeCell ref="AQ218:AT218"/>
    <mergeCell ref="AU218:AX218"/>
    <mergeCell ref="AY218:BB218"/>
    <mergeCell ref="BC218:BF218"/>
    <mergeCell ref="BG218:BJ218"/>
    <mergeCell ref="AY221:BB221"/>
    <mergeCell ref="BC221:BF221"/>
    <mergeCell ref="BG221:BJ221"/>
    <mergeCell ref="BK221:BN221"/>
    <mergeCell ref="BO221:BP221"/>
    <mergeCell ref="A222:B222"/>
    <mergeCell ref="C222:AB222"/>
    <mergeCell ref="AC222:AD222"/>
    <mergeCell ref="AE222:AH222"/>
    <mergeCell ref="AI222:AL222"/>
    <mergeCell ref="BK220:BN220"/>
    <mergeCell ref="BO220:BP220"/>
    <mergeCell ref="A221:B221"/>
    <mergeCell ref="C221:AB221"/>
    <mergeCell ref="AC221:AD221"/>
    <mergeCell ref="AE221:AH221"/>
    <mergeCell ref="AI221:AL221"/>
    <mergeCell ref="AM221:AP221"/>
    <mergeCell ref="AQ221:AT221"/>
    <mergeCell ref="AU221:AX221"/>
    <mergeCell ref="AM220:AP220"/>
    <mergeCell ref="AQ220:AT220"/>
    <mergeCell ref="AU220:AX220"/>
    <mergeCell ref="AY220:BB220"/>
    <mergeCell ref="BC220:BF220"/>
    <mergeCell ref="BG220:BJ220"/>
    <mergeCell ref="AY223:BB223"/>
    <mergeCell ref="BC223:BF223"/>
    <mergeCell ref="BG223:BJ223"/>
    <mergeCell ref="BK223:BN223"/>
    <mergeCell ref="BO223:BP223"/>
    <mergeCell ref="A224:B224"/>
    <mergeCell ref="C224:AB224"/>
    <mergeCell ref="AC224:AD224"/>
    <mergeCell ref="AE224:AH224"/>
    <mergeCell ref="AI224:AL224"/>
    <mergeCell ref="BK222:BN222"/>
    <mergeCell ref="BO222:BP222"/>
    <mergeCell ref="A223:B223"/>
    <mergeCell ref="C223:AB223"/>
    <mergeCell ref="AC223:AD223"/>
    <mergeCell ref="AE223:AH223"/>
    <mergeCell ref="AI223:AL223"/>
    <mergeCell ref="AM223:AP223"/>
    <mergeCell ref="AQ223:AT223"/>
    <mergeCell ref="AU223:AX223"/>
    <mergeCell ref="AM222:AP222"/>
    <mergeCell ref="AQ222:AT222"/>
    <mergeCell ref="AU222:AX222"/>
    <mergeCell ref="AY222:BB222"/>
    <mergeCell ref="BC222:BF222"/>
    <mergeCell ref="BG222:BJ222"/>
    <mergeCell ref="AY225:BB225"/>
    <mergeCell ref="BC225:BF225"/>
    <mergeCell ref="BG225:BJ225"/>
    <mergeCell ref="BK225:BN225"/>
    <mergeCell ref="BO225:BP225"/>
    <mergeCell ref="A226:B226"/>
    <mergeCell ref="C226:AB226"/>
    <mergeCell ref="AC226:AD226"/>
    <mergeCell ref="AE226:AH226"/>
    <mergeCell ref="AI226:AL226"/>
    <mergeCell ref="BK224:BN224"/>
    <mergeCell ref="BO224:BP224"/>
    <mergeCell ref="A225:B225"/>
    <mergeCell ref="C225:AB225"/>
    <mergeCell ref="AC225:AD225"/>
    <mergeCell ref="AE225:AH225"/>
    <mergeCell ref="AI225:AL225"/>
    <mergeCell ref="AM225:AP225"/>
    <mergeCell ref="AQ225:AT225"/>
    <mergeCell ref="AU225:AX225"/>
    <mergeCell ref="AM224:AP224"/>
    <mergeCell ref="AQ224:AT224"/>
    <mergeCell ref="AU224:AX224"/>
    <mergeCell ref="AY224:BB224"/>
    <mergeCell ref="BC224:BF224"/>
    <mergeCell ref="BG224:BJ224"/>
    <mergeCell ref="BK227:BN227"/>
    <mergeCell ref="BO227:BP227"/>
    <mergeCell ref="A228:B228"/>
    <mergeCell ref="C228:AB228"/>
    <mergeCell ref="AC228:AD228"/>
    <mergeCell ref="AE228:AH228"/>
    <mergeCell ref="AI228:AL228"/>
    <mergeCell ref="BK226:BN226"/>
    <mergeCell ref="BO226:BP226"/>
    <mergeCell ref="A227:B227"/>
    <mergeCell ref="C227:AB227"/>
    <mergeCell ref="AC227:AD227"/>
    <mergeCell ref="AE227:AH227"/>
    <mergeCell ref="AI227:AL227"/>
    <mergeCell ref="AM227:AP227"/>
    <mergeCell ref="AQ227:AT227"/>
    <mergeCell ref="AU227:AX227"/>
    <mergeCell ref="AM226:AP226"/>
    <mergeCell ref="AQ226:AT226"/>
    <mergeCell ref="AU226:AX226"/>
    <mergeCell ref="AY226:BB226"/>
    <mergeCell ref="BC226:BF226"/>
    <mergeCell ref="BG226:BJ226"/>
    <mergeCell ref="A229:B229"/>
    <mergeCell ref="C229:AB229"/>
    <mergeCell ref="AC229:AD229"/>
    <mergeCell ref="AE229:AH229"/>
    <mergeCell ref="AI229:AL229"/>
    <mergeCell ref="AM229:AP229"/>
    <mergeCell ref="AQ229:AT229"/>
    <mergeCell ref="AU229:AX229"/>
    <mergeCell ref="AM228:AP228"/>
    <mergeCell ref="AQ228:AT228"/>
    <mergeCell ref="AU228:AX228"/>
    <mergeCell ref="AY228:BB228"/>
    <mergeCell ref="BC228:BF228"/>
    <mergeCell ref="BG228:BJ228"/>
    <mergeCell ref="AY227:BB227"/>
    <mergeCell ref="BC227:BF227"/>
    <mergeCell ref="BG227:BJ227"/>
    <mergeCell ref="AU231:AX231"/>
    <mergeCell ref="AY231:BB231"/>
    <mergeCell ref="BC231:BF231"/>
    <mergeCell ref="BG231:BJ231"/>
    <mergeCell ref="BK231:BN231"/>
    <mergeCell ref="BO231:BP231"/>
    <mergeCell ref="AY229:BB229"/>
    <mergeCell ref="BC229:BF229"/>
    <mergeCell ref="BG229:BJ229"/>
    <mergeCell ref="BK229:BN229"/>
    <mergeCell ref="BO229:BP229"/>
    <mergeCell ref="AC231:AD231"/>
    <mergeCell ref="AE231:AH231"/>
    <mergeCell ref="AI231:AL231"/>
    <mergeCell ref="AM231:AP231"/>
    <mergeCell ref="AQ231:AT231"/>
    <mergeCell ref="BK228:BN228"/>
    <mergeCell ref="BO228:BP228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7" fitToHeight="0" orientation="landscape" r:id="rId1"/>
  <headerFooter alignWithMargins="0">
    <oddFooter>&amp;P. oldal, összesen: &amp;N</oddFooter>
  </headerFooter>
  <rowBreaks count="8" manualBreakCount="8">
    <brk id="23" max="67" man="1"/>
    <brk id="47" max="67" man="1"/>
    <brk id="71" max="16383" man="1"/>
    <brk id="102" max="16383" man="1"/>
    <brk id="126" max="59" man="1"/>
    <brk id="150" max="67" man="1"/>
    <brk id="175" max="67" man="1"/>
    <brk id="19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05</vt:lpstr>
      <vt:lpstr>'05'!Nyomtatási_cím</vt:lpstr>
      <vt:lpstr>'05'!Nyomtatási_terület</vt:lpstr>
    </vt:vector>
  </TitlesOfParts>
  <Company>BSAFTPZ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ŐKÖ - Horváth Gábor</dc:creator>
  <cp:lastModifiedBy>user</cp:lastModifiedBy>
  <dcterms:created xsi:type="dcterms:W3CDTF">2015-02-05T07:32:08Z</dcterms:created>
  <dcterms:modified xsi:type="dcterms:W3CDTF">2016-02-03T12:40:58Z</dcterms:modified>
</cp:coreProperties>
</file>